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karskahr-my.sharepoint.com/personal/antonio_bebek_makarska_hr/Documents/Radna površina/Točke/7. sjednica/2. Godišnji izvještaj o izvršenju Proračuna Grada Makarske za 2025. godinu/"/>
    </mc:Choice>
  </mc:AlternateContent>
  <xr:revisionPtr revIDLastSave="243" documentId="8_{921CEF72-110F-4191-802F-1A1EC6059874}" xr6:coauthVersionLast="47" xr6:coauthVersionMax="47" xr10:uidLastSave="{AF4B6D93-AF15-4E03-B0E4-B62A3BDC6A39}"/>
  <bookViews>
    <workbookView xWindow="-120" yWindow="-120" windowWidth="29040" windowHeight="15720" tabRatio="714" firstSheet="2" activeTab="8" xr2:uid="{00000000-000D-0000-FFFF-FFFF00000000}"/>
  </bookViews>
  <sheets>
    <sheet name="1. Opći dio-sažetak" sheetId="9" r:id="rId1"/>
    <sheet name="2.Opći-ekonomska klas." sheetId="2" r:id="rId2"/>
    <sheet name="3. Opći-izvori" sheetId="3" r:id="rId3"/>
    <sheet name="4.Opći funkcijska klas." sheetId="4" r:id="rId4"/>
    <sheet name="5.Račun financiranja-ekon.klas." sheetId="5" r:id="rId5"/>
    <sheet name="6.Račun financiranja-izvori" sheetId="10" r:id="rId6"/>
    <sheet name="7.Posebni-organizacijski" sheetId="7" r:id="rId7"/>
    <sheet name="8.Posebni-programski" sheetId="8" r:id="rId8"/>
    <sheet name="9. Ostalo" sheetId="11" r:id="rId9"/>
  </sheets>
  <definedNames>
    <definedName name="_xlnm.Print_Titles" localSheetId="1">'2.Opći-ekonomska klas.'!$6:$7</definedName>
    <definedName name="_xlnm.Print_Titles" localSheetId="2">'3. Opći-izvori'!$3:$4</definedName>
    <definedName name="_xlnm.Print_Titles" localSheetId="7">'8.Posebni-programski'!$3:$6</definedName>
    <definedName name="_xlnm.Print_Area" localSheetId="0">'1. Opći dio-sažetak'!$A$1:$G$40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5" l="1"/>
  <c r="D17" i="5"/>
  <c r="B17" i="5"/>
  <c r="F25" i="9"/>
  <c r="F24" i="9"/>
  <c r="F23" i="9" l="1"/>
  <c r="E37" i="9"/>
  <c r="D37" i="9" l="1"/>
  <c r="C37" i="9"/>
  <c r="G36" i="9"/>
  <c r="F36" i="9"/>
  <c r="G35" i="9"/>
  <c r="F35" i="9"/>
  <c r="G31" i="9"/>
  <c r="F31" i="9"/>
  <c r="E30" i="9"/>
  <c r="D30" i="9"/>
  <c r="C30" i="9"/>
  <c r="G29" i="9"/>
  <c r="F29" i="9"/>
  <c r="G28" i="9"/>
  <c r="F28" i="9"/>
  <c r="E25" i="9"/>
  <c r="D25" i="9"/>
  <c r="C25" i="9"/>
  <c r="G24" i="9"/>
  <c r="E19" i="9"/>
  <c r="D19" i="9"/>
  <c r="C19" i="9"/>
  <c r="G18" i="9"/>
  <c r="F18" i="9"/>
  <c r="G17" i="9"/>
  <c r="F17" i="9"/>
  <c r="E16" i="9"/>
  <c r="D16" i="9"/>
  <c r="C16" i="9"/>
  <c r="G15" i="9"/>
  <c r="F15" i="9"/>
  <c r="G14" i="9"/>
  <c r="F14" i="9"/>
  <c r="E20" i="9" l="1"/>
  <c r="G20" i="9" s="1"/>
  <c r="F16" i="9"/>
  <c r="G30" i="9"/>
  <c r="G25" i="9"/>
  <c r="D20" i="9"/>
  <c r="G19" i="9"/>
  <c r="G16" i="9"/>
  <c r="D32" i="9"/>
  <c r="D39" i="9" s="1"/>
  <c r="C20" i="9"/>
  <c r="C32" i="9" s="1"/>
  <c r="C39" i="9" s="1"/>
  <c r="F37" i="9"/>
  <c r="F30" i="9"/>
  <c r="F19" i="9"/>
  <c r="E32" i="9" l="1"/>
  <c r="F32" i="9" s="1"/>
  <c r="F20" i="9"/>
  <c r="E39" i="9" l="1"/>
  <c r="F39" i="9" l="1"/>
</calcChain>
</file>

<file path=xl/sharedStrings.xml><?xml version="1.0" encoding="utf-8"?>
<sst xmlns="http://schemas.openxmlformats.org/spreadsheetml/2006/main" count="5570" uniqueCount="1030">
  <si>
    <t/>
  </si>
  <si>
    <t>Izvršenje 2024.</t>
  </si>
  <si>
    <t>Izvršenje 2025.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</si>
  <si>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</si>
  <si>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</si>
  <si>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</si>
  <si>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</si>
  <si>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</si>
  <si>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</si>
  <si>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</si>
  <si>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</si>
  <si>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</si>
  <si>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</si>
  <si>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>3 Rashodi poslovanja</t>
  </si>
  <si>
    <t>4 Rashodi za nabavu nefinancijske imovine</t>
  </si>
  <si>
    <t>B. RAČUN ZADUŽIVANJA / FINANCIRANJA</t>
  </si>
  <si>
    <t>8 Primici od financijske imovine i zaduživanja</t>
  </si>
  <si>
    <t>5 Izdaci za financijsku imovinu i otplate zajmova</t>
  </si>
  <si>
    <t>61 Prihodi od poreza</t>
  </si>
  <si>
    <t>611 Porez na dohodak</t>
  </si>
  <si>
    <t>6111 Porez na dohodak od nesamostalnog rada</t>
  </si>
  <si>
    <t>6112 Porez na dohodak od samostalnih djelatnosti</t>
  </si>
  <si>
    <t>6113 Porez na dohodak od imovine i imovinskih prava</t>
  </si>
  <si>
    <t>6114 Porez na dohodak od kapitala</t>
  </si>
  <si>
    <t>6115 Porez na dohodak po godišnjoj prijavi</t>
  </si>
  <si>
    <t>6116 Porez na dohodak utvrđen u postupku nadzora za prethodne godine</t>
  </si>
  <si>
    <t>6117 Povrat poreza na dohodak po godišnjoj prijavi</t>
  </si>
  <si>
    <t>613 Porezi na imovinu</t>
  </si>
  <si>
    <t>6131 Stalni porezi na nepokretnu imovinu (zemlju, zgrade, kuće i ostalo)</t>
  </si>
  <si>
    <t>6134 Povremeni porezi na imovinu</t>
  </si>
  <si>
    <t>614 Porezi na robu i usluge</t>
  </si>
  <si>
    <t>6142 Porez na promet</t>
  </si>
  <si>
    <t>6145 Porezi na korištenje dobara ili izvođenje aktivnosti</t>
  </si>
  <si>
    <t>616 Ostali prihodi od poreza</t>
  </si>
  <si>
    <t>6163 Ostali neraspoređeni prihodi od poreza</t>
  </si>
  <si>
    <t>63 Pomoći iz inozemstva i od subjekata unutar općeg proračuna</t>
  </si>
  <si>
    <t>631 Pomoći od inozemnih vlada</t>
  </si>
  <si>
    <t>6311 Tekuće pomoći od inozemnih vlada</t>
  </si>
  <si>
    <t>632 Pomoći od međunarodnih organizacija te institucija i tijela EU</t>
  </si>
  <si>
    <t>6323 Tekuće pomoći od institucija i tijela EU</t>
  </si>
  <si>
    <t>633 Pomoći proračunu i izvanproračunskim korisnicima iz drugih proračuna</t>
  </si>
  <si>
    <t>6331 Tekuće pomoći proračunu i izvanproračunskim korisnicima iz drugih proračuna</t>
  </si>
  <si>
    <t>6332 Kapitalne pomoći proračunu i izvanproračunskim korisnicima iz drugih proračuna</t>
  </si>
  <si>
    <t>634 Pomoći od izvanproračunskih korisnika</t>
  </si>
  <si>
    <t>6341 Tekuće pomoći od izvanproračunskih korisnika</t>
  </si>
  <si>
    <t>6342 Kapitalne pomoći od izvanproračunskih korisnika</t>
  </si>
  <si>
    <t>635 Pomoći izravnanja za decentralizirane funkcije i fiskalnog izravnanja</t>
  </si>
  <si>
    <t>6351 Tekuće pomoći izravnanja za decentralizirane funkcije</t>
  </si>
  <si>
    <t>6352 Kapitalne pomoći izravnanja za decentralizirane funkcije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</si>
  <si>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</si>
  <si>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</si>
  <si>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</si>
  <si>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</si>
  <si>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</si>
  <si>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6382 Kapitalne pomoći temeljem prijenosa EU sredstava</t>
  </si>
  <si>
    <t>64 Prihodi od imovine</t>
  </si>
  <si>
    <t>641 Prihodi od financijske imovine</t>
  </si>
  <si>
    <t>6413 Kamate na oročena sredstva i depozite po viđenju</t>
  </si>
  <si>
    <t>642 Prihodi od nefinancijske imovine</t>
  </si>
  <si>
    <t>6421 Naknade za koncesije</t>
  </si>
  <si>
    <t>6422 Prihodi od zakupa i iznajmljivanja imovine</t>
  </si>
  <si>
    <t>6423 Naknada za korištenje nefinancijske imovine</t>
  </si>
  <si>
    <t>6429 Ostali prihodi od nefinancijske imovine</t>
  </si>
  <si>
    <t>65 Prihodi od upravnih i administrativnih pristojbi, pristojbi po posebnim propisima i naknada</t>
  </si>
  <si>
    <t>651 Upravne i administrativne pristojbe</t>
  </si>
  <si>
    <t>6512 Županijske, gradske i općinske pristojbe i naknade</t>
  </si>
  <si>
    <t>6513 Ostale upravne pristojbe i naknade</t>
  </si>
  <si>
    <t>6514 Ostale pristojbe i naknade</t>
  </si>
  <si>
    <t>652 Prihodi po posebnim propisima</t>
  </si>
  <si>
    <t>6522 Prihodi vodnog gospodarstva</t>
  </si>
  <si>
    <t>6526 Ostali nespomenuti prihodi</t>
  </si>
  <si>
    <t>653 Komunalni doprinosi i naknade</t>
  </si>
  <si>
    <t>6531 Komunalni doprinosi</t>
  </si>
  <si>
    <t>6532 Komunalne naknade</t>
  </si>
  <si>
    <t>66 Prihodi od prodaje proizvoda i robe te pruženih usluga, prihodi od donacija te povrati po protestira</t>
  </si>
  <si>
    <t>661 Prihodi od prodaje proizvoda i robe te pruženih usluga</t>
  </si>
  <si>
    <t>6614 Prihodi od prodaje proizvoda i robe</t>
  </si>
  <si>
    <t>6615 Prihodi od pruženih usluga</t>
  </si>
  <si>
    <t>663 Donacije od pravnih i fizičkih osoba izvan općeg proračuna te povrat donacija i kapitalnih pomoći po</t>
  </si>
  <si>
    <t>6631 Tekuće donacije</t>
  </si>
  <si>
    <t>6632 Kapitalne donacije</t>
  </si>
  <si>
    <t>68 Kazne, upravne mjere i ostali prihodi</t>
  </si>
  <si>
    <t>681 Kazne i upravne mjere</t>
  </si>
  <si>
    <t>6819 Ostale kazne</t>
  </si>
  <si>
    <t>683 Ostali prihodi</t>
  </si>
  <si>
    <t>6831 Ostali prihodi</t>
  </si>
  <si>
    <t>71 Prihodi od prodaje neproizvedene dugotrajne imovine</t>
  </si>
  <si>
    <t>711 Prihodi od prodaje materijalne imovine - prirodnih bogatstava</t>
  </si>
  <si>
    <t>7111 Zemljište</t>
  </si>
  <si>
    <t>72 Prihodi od prodaje proizvedene dugotrajne imovine</t>
  </si>
  <si>
    <t>721 Prihodi od prodaje građevinskih objekata</t>
  </si>
  <si>
    <t>7211 Stambeni objekti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</si>
  <si>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</si>
  <si>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</si>
  <si>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</si>
  <si>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</si>
  <si>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</si>
  <si>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</si>
  <si>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</si>
  <si>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</si>
  <si>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3131 Doprinosi za mirovinsko osiguranje za staž s povećanim trajanjem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</si>
  <si>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</si>
  <si>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</si>
  <si>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</si>
  <si>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</si>
  <si>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</si>
  <si>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</si>
  <si>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</si>
  <si>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</si>
  <si>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</si>
  <si>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</si>
  <si>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</si>
  <si>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</si>
  <si>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</si>
  <si>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</si>
  <si>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</si>
  <si>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</si>
  <si>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</si>
  <si>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</si>
  <si>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</si>
  <si>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</si>
  <si>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</si>
  <si>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</si>
  <si>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</si>
  <si>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</si>
  <si>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</si>
  <si>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</si>
  <si>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</si>
  <si>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</si>
  <si>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</si>
  <si>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</si>
  <si>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</si>
  <si>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</si>
  <si>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</si>
  <si>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</si>
  <si>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</si>
  <si>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342 Kamate za primljene kredite i zajmove</t>
  </si>
  <si>
    <t>3422 Kamate za primljene kredite i zajmove od kreditnih i ostalih financijskih institucija u javnom sekto</t>
  </si>
  <si>
    <t>343 Ostali financijski rashodi</t>
  </si>
  <si>
    <t>3431 Bankarske usluge i usluge platnog prometa</t>
  </si>
  <si>
    <t>3433 Zatezne kamate</t>
  </si>
  <si>
    <t>3434 Ostali nespomenuti financijski rashodi</t>
  </si>
  <si>
    <t>35 Subvencije</t>
  </si>
  <si>
    <t>352 Subvencije kreditnim i financijskim institucijama, trgovačkim društvima, zadrugama, poljoprivrednici</t>
  </si>
  <si>
    <t>3522 Subvencije trgovačkim društvima i zadrugama izvan javnog sektora</t>
  </si>
  <si>
    <t>3523 Subvencije poljoprivrednicima i obrtnicima</t>
  </si>
  <si>
    <t>36 Pomoći dane u inozemstvo i unutar općeg proračuna</t>
  </si>
  <si>
    <t>366 Pomoći proračunskim korisnicima drugih proračuna</t>
  </si>
  <si>
    <t>3661 Tekuće pomoći proračunskim korisnicima drugih proračuna</t>
  </si>
  <si>
    <t>3662 Kapitalne pomoći proračunskim korisnicima drugih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</si>
  <si>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</si>
  <si>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</si>
  <si>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</si>
  <si>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</si>
  <si>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Rashodi za donacije, kazne, naknade šteta i kapitalne pomoći</t>
  </si>
  <si>
    <t>381 Tekuće donacije</t>
  </si>
  <si>
    <t>3811 Tekuće donacije u novcu</t>
  </si>
  <si>
    <t>3812 Tekuće donacije u naravi</t>
  </si>
  <si>
    <t>382 Kapitalne donacije</t>
  </si>
  <si>
    <t>3821 Kapitalne donacije neprofitnim organizacijama</t>
  </si>
  <si>
    <t>3822 Kapitalne donacije građanima i kućanstvima</t>
  </si>
  <si>
    <t>383 Kazne, penali i naknade štete</t>
  </si>
  <si>
    <t>3831 Naknade šteta pravnim i fizičkim osobama</t>
  </si>
  <si>
    <t>41 Rashodi za nabavu neproizvedene dugotrajne imovine</t>
  </si>
  <si>
    <t>411 Materijalna imovina - prirodna bogatstva</t>
  </si>
  <si>
    <t>4111 Zemljište</t>
  </si>
  <si>
    <t>412 Nematerijalna imovina</t>
  </si>
  <si>
    <t>4123 Licence</t>
  </si>
  <si>
    <t>4124 Ostala prava</t>
  </si>
  <si>
    <t>42 Rashodi za nabavu proizvedene dugotrajne imovine</t>
  </si>
  <si>
    <t>421 Građevinski objekti</t>
  </si>
  <si>
    <t>4211 Stambeni objekti</t>
  </si>
  <si>
    <t>4212 Poslovni objekti</t>
  </si>
  <si>
    <t>4213 Ceste, željeznice i ostali prometni objekti</t>
  </si>
  <si>
    <t>4214 Ostali građevinski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</si>
  <si>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</si>
  <si>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</si>
  <si>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</si>
  <si>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</si>
  <si>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</si>
  <si>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4225 Instrumenti i uređaji</t>
  </si>
  <si>
    <t>4226 Sportska i glazbena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</si>
  <si>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</si>
  <si>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</si>
  <si>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</si>
  <si>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</si>
  <si>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</si>
  <si>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4242 Umjetnička djela (izložena u galerijama, muzejima i slično)</t>
  </si>
  <si>
    <t>425 Višegodišnji nasadi i osnovno stado</t>
  </si>
  <si>
    <t>4251 Višegodišnji nasadi</t>
  </si>
  <si>
    <t>426 Nematerijalna proizvedena imovina</t>
  </si>
  <si>
    <t>4262 Ulaganja u računalne programe</t>
  </si>
  <si>
    <t>4263 Umjetnička, literarna i znanstvena djela</t>
  </si>
  <si>
    <t>45 Rashodi za dodatna ulaganja na nefinancijskoj imovini</t>
  </si>
  <si>
    <t>451 Dodatna ulaganja na građevinskim objektima</t>
  </si>
  <si>
    <t>4511 Dodatna ulaganja na građevinskim objektima</t>
  </si>
  <si>
    <t xml:space="preserve"> SVEUKUPNI PRIHODI</t>
  </si>
  <si>
    <t>Izvor 1. OPĆI PRIHODI I PRIMICI</t>
  </si>
  <si>
    <t>Izvor 1.1. OPĆI PRIHODI I PRIMICI</t>
  </si>
  <si>
    <t>Izvor 3. VLASTITI PRIHODI</t>
  </si>
  <si>
    <t>Izvor 3.1. VLASTITI PRIHODI</t>
  </si>
  <si>
    <t>Izvor 3.2. VLASTITI PRIHODI PRORAČUNSKIH KORISNIKA</t>
  </si>
  <si>
    <t>Izvor 4. PRIHODI ZA POSEBNE NAMJENE</t>
  </si>
  <si>
    <t>Izvor 4.2. PRIHODI OD SPOMENIČKE RENTE</t>
  </si>
  <si>
    <t>Izvor 4.3. OSTALI PRIHODI ZA POSEBNE NAMJENE</t>
  </si>
  <si>
    <t>Izvor 4.4. PRIHODI OD KOMUNALNOG DOPRINOSA</t>
  </si>
  <si>
    <t>Izvor 4.5. PRIHODI OD KOMUNALNE NAKNADE</t>
  </si>
  <si>
    <t>Izvor 4.6. PRIHODI OD NAKNADA ZA VODOOPSKRBU I ODVODNJU</t>
  </si>
  <si>
    <t>Izvor 4.7. PRIHODI OD KONCESIJA I KONCESIJSKIH ODOBRENJA</t>
  </si>
  <si>
    <t>Izvor 4.9. PRIHOD OD NAKNADE ZA NEZAKONITO IZGRAĐENE ZGRADE</t>
  </si>
  <si>
    <t>Izvor 5. POMOĆI</t>
  </si>
  <si>
    <t>Izvor 5.1. POMOĆI EU</t>
  </si>
  <si>
    <t>Izvor 5.2. OSTALE POMOĆI</t>
  </si>
  <si>
    <t>Izvor 5.4. POMOĆI ZA PRORAČUNSKE KORISNIKE</t>
  </si>
  <si>
    <t>Izvor 5.5. POMOĆI ZA PRORAČUNSKE KORISNIKE IZ EU - PRIJENOS</t>
  </si>
  <si>
    <t>Izvor 6. DONACIJE</t>
  </si>
  <si>
    <t>Izvor 6.1. DONACIJE</t>
  </si>
  <si>
    <t>Izvor 6.3. INOZEMNE DONACIJE</t>
  </si>
  <si>
    <t>Izvor 6.4. DONACIJE ZA PRORAČUNSKE KORISNIKE</t>
  </si>
  <si>
    <t>Izvor 7. PRIHODI OD PRODAJE I ZAMJENE NEFINANCIJSKE IMOVINE I NAKNADE</t>
  </si>
  <si>
    <t>Izvor 7.1. PRIHODI OD PRODAJE NEFINANCIJSKE IMOVINE</t>
  </si>
  <si>
    <t xml:space="preserve"> SVEUKUPNI RASHODI</t>
  </si>
  <si>
    <t>Izvor 8. NAMJENSKI PRIMICI OD ZADUŽIVANJA</t>
  </si>
  <si>
    <t>Izvor 8.4. NAMJENSKI PRIMICI OD ZADUŽIVANJA PRORAČUNSKIH KORISNIKA</t>
  </si>
  <si>
    <t>Funkcijska klasifikacija  SVEUKUPNI RASHODI</t>
  </si>
  <si>
    <t>Funkcijska klasifikacija 01 Opće javne usluge</t>
  </si>
  <si>
    <t>Funkcijska klasifikacija 011 Izvršna  i zakonodavna tijela, financijski i fiskalni poslovi, vanjski poslovi</t>
  </si>
  <si>
    <t>Funkcijska klasifikacija 02 Obrana</t>
  </si>
  <si>
    <t>Funkcijska klasifikacija 022 Civilna obrana</t>
  </si>
  <si>
    <t>Funkcijska klasifikacija 03 Javni red i sigurnost</t>
  </si>
  <si>
    <t>Funkcijska klasifikacija 032 Usluge protupožarne zaštite</t>
  </si>
  <si>
    <t>Funkcijska klasifikacija 04 Ekonomski poslovi</t>
  </si>
  <si>
    <t>Funkcijska klasifikacija 049 Ekonomski poslovi koji nisu drugdje svrstani</t>
  </si>
  <si>
    <t>Funkcijska klasifikacija 05 Zaštita okoliša</t>
  </si>
  <si>
    <t>Funkcijska klasifikacija 051 Gospodarenje otpadom</t>
  </si>
  <si>
    <t>Funkcijska klasifikacija 052 Gospodarenje otpadnim vodama</t>
  </si>
  <si>
    <t>Funkcijska klasifikacija 053 Smanjenje zagađivanja</t>
  </si>
  <si>
    <t>Funkcijska klasifikacija 056 Poslovi i usluge zaštite okoliša koji nisu drugdje svrstani</t>
  </si>
  <si>
    <t>Funkcijska klasifikacija 06 Usluge unapređenja stanovanja i zajednice</t>
  </si>
  <si>
    <t>Funkcijska klasifikacija 061 Razvoj stanovanja</t>
  </si>
  <si>
    <t>Funkcijska klasifikacija 062 Razvoj zajednice</t>
  </si>
  <si>
    <t>Funkcijska klasifikacija 064 Ulična rasvjeta</t>
  </si>
  <si>
    <t>Funkcijska klasifikacija 07 Zdravstvo</t>
  </si>
  <si>
    <t>Funkcijska klasifikacija 072 Službe za vanjske pacijente</t>
  </si>
  <si>
    <t>Funkcijska klasifikacija 08 Rekreacija, kultura i religija</t>
  </si>
  <si>
    <t>Funkcijska klasifikacija 081 Službe rekreacije i sporta</t>
  </si>
  <si>
    <t>Funkcijska klasifikacija 082 Službe kulture</t>
  </si>
  <si>
    <t>Funkcijska klasifikacija 084 Religijske i druge službe zajednice</t>
  </si>
  <si>
    <t>Funkcijska klasifikacija 09 Obrazovanje</t>
  </si>
  <si>
    <t>Funkcijska klasifikacija 091 Predškolsko i osnovno obrazovanje</t>
  </si>
  <si>
    <t>Funkcijska klasifikacija 092 Srednjoškolsko  obrazovanje</t>
  </si>
  <si>
    <t>Funkcijska klasifikacija 094 Visoka naobrazba</t>
  </si>
  <si>
    <t>Funkcijska klasifikacija 10 Socijalna zaštita</t>
  </si>
  <si>
    <t>Funkcijska klasifikacija 101 Bolest i invaliditet</t>
  </si>
  <si>
    <t>Funkcijska klasifikacija 104 Obitelj i djeca</t>
  </si>
  <si>
    <t>Funkcijska klasifikacija 107 Socijalna pomoć stanovništvu koje nije obuhvaćeno redovnim socijalnim programima</t>
  </si>
  <si>
    <t>Funkcijska klasifikacija 109 Aktivnosti socijalne zaštite koje nisu drugdje svrstane</t>
  </si>
  <si>
    <t>B. RAČUN ZADUŽIVANJA FINANCIRANJA</t>
  </si>
  <si>
    <t>84 Primici od zaduživanja</t>
  </si>
  <si>
    <t>844 Primljeni krediti i zajmovi od kreditnih i ostalih financijskih institucija izvan javnog sektora</t>
  </si>
  <si>
    <t>8443 Primljeni krediti od tuzemnih kreditnih institucija izvan javnog sektora</t>
  </si>
  <si>
    <t>54 Izdaci za otplatu glavnice primljenih kredita i zajmova</t>
  </si>
  <si>
    <t xml:space="preserve">544 Otplata glavnice primljenih kredita i zajmova od kreditnih i ostalih financijskih institucija izvan </t>
  </si>
  <si>
    <t>5443 Otplata glavnice primljenih kredita od tuzemnih kreditnih institucija izvan javnog sektora</t>
  </si>
  <si>
    <t xml:space="preserve"> NETO FINANCIRANJE</t>
  </si>
  <si>
    <t xml:space="preserve"> UKUPNI PRIMICI</t>
  </si>
  <si>
    <t>8. NAMJENSKI PRIMICI OD ZADUŽIVANJA</t>
  </si>
  <si>
    <t>8.4. NAMJENSKI PRIMICI OD ZADUŽIVANJA PRORAČUNSKIH KORISNIKA</t>
  </si>
  <si>
    <t xml:space="preserve"> UKUPNI IZDACI</t>
  </si>
  <si>
    <t>1. OPĆI PRIHODI I PRIMICI</t>
  </si>
  <si>
    <t>1.1. OPĆI PRIHODI I PRIMICI</t>
  </si>
  <si>
    <t>3. VLASTITI PRIHODI</t>
  </si>
  <si>
    <t>3.2. VLASTITI PRIHODI PRORAČUNSKIH KORISNIKA</t>
  </si>
  <si>
    <t>Razdjel</t>
  </si>
  <si>
    <t>001</t>
  </si>
  <si>
    <t>UPRAVNI ODJEL ZA OPĆE POSLOVE I IMOVINU GRADA</t>
  </si>
  <si>
    <t>Glava</t>
  </si>
  <si>
    <t>00101</t>
  </si>
  <si>
    <t>00102</t>
  </si>
  <si>
    <t>JAVNA USTANOVA MARA</t>
  </si>
  <si>
    <t>Proračunski korisnik</t>
  </si>
  <si>
    <t>49569</t>
  </si>
  <si>
    <t>003</t>
  </si>
  <si>
    <t>UPRAVNI ODJEL ZA JAVNE POTREBE I DRUŠTVENE DJELATNOSTI</t>
  </si>
  <si>
    <t>00301</t>
  </si>
  <si>
    <t>KULTURA</t>
  </si>
  <si>
    <t>30283</t>
  </si>
  <si>
    <t>GRADSKI  MUZEJ</t>
  </si>
  <si>
    <t>30306</t>
  </si>
  <si>
    <t>GRADSKA KNJIŽNICA</t>
  </si>
  <si>
    <t>00302</t>
  </si>
  <si>
    <t>ŠKOLSTVO</t>
  </si>
  <si>
    <t>12307</t>
  </si>
  <si>
    <t>OŠ "PETRA PERICE"</t>
  </si>
  <si>
    <t>12331</t>
  </si>
  <si>
    <t>GLAZBENA ŠKOLA MAKARSKA</t>
  </si>
  <si>
    <t>12358</t>
  </si>
  <si>
    <t>OŠ "STJEPANA IVIČEVIĆA"</t>
  </si>
  <si>
    <t>00303</t>
  </si>
  <si>
    <t>PREDŠKOLSKI ODGOJ</t>
  </si>
  <si>
    <t>30267</t>
  </si>
  <si>
    <t>DJEČJI VRTIĆ "BIOKOVSKO ZVONCE"</t>
  </si>
  <si>
    <t>00304</t>
  </si>
  <si>
    <t>ODJEL ZA JAVNE POTREBE I DRUŠTVENE DJELATNOSTI</t>
  </si>
  <si>
    <t>00306</t>
  </si>
  <si>
    <t>VATROGASNA ZAŠTITA</t>
  </si>
  <si>
    <t>50901</t>
  </si>
  <si>
    <t>JVP GRADA MAKARSKE</t>
  </si>
  <si>
    <t>00307</t>
  </si>
  <si>
    <t>SPORT</t>
  </si>
  <si>
    <t>49163</t>
  </si>
  <si>
    <t>GRADSKI SPORTSKI CENTAR</t>
  </si>
  <si>
    <t>006</t>
  </si>
  <si>
    <t>POGON ZA OBAVLJANJE KOMUNALNE  DJELATNOSTI U GRADU MAKARSKOJ</t>
  </si>
  <si>
    <t>00601</t>
  </si>
  <si>
    <t>POGON ZA OBAVLJANJE KOMUNALNE DJELATNOSTI</t>
  </si>
  <si>
    <t>007</t>
  </si>
  <si>
    <t>GRADSKO VIJEĆE</t>
  </si>
  <si>
    <t>00701</t>
  </si>
  <si>
    <t>010</t>
  </si>
  <si>
    <t>UPRAVNI ODJEL ZA RAZVOJ GRADA</t>
  </si>
  <si>
    <t>01001</t>
  </si>
  <si>
    <t>Organizacijska klasifikacija</t>
  </si>
  <si>
    <t>Izvori</t>
  </si>
  <si>
    <t>Projekt/Aktivnost</t>
  </si>
  <si>
    <t>VRSTA RASHODA I IZDATAKA</t>
  </si>
  <si>
    <t>RAZDJEL 001 UPRAVNI ODJEL ZA OPĆE POSLOVE I IMOVINU GRADA</t>
  </si>
  <si>
    <t>GLAVA 00101 UPRAVNI ODJEL ZA OPĆE POSLOVE I IMOVINU GRADA</t>
  </si>
  <si>
    <t>1000</t>
  </si>
  <si>
    <t>Program: TROŠKOVI PLAĆA I MATERIJALNI TROŠKOVI UPRAVE</t>
  </si>
  <si>
    <t>A100001</t>
  </si>
  <si>
    <t>Aktivnost: TROŠKOVI PLAĆA I MATERIJALNI TROŠKOVI UPRAVE</t>
  </si>
  <si>
    <t>31</t>
  </si>
  <si>
    <t>Rashodi za zaposlene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</si>
  <si>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</si>
  <si>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</si>
  <si>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</si>
  <si>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</si>
  <si>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</si>
  <si>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</si>
  <si>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3121</t>
  </si>
  <si>
    <t>Ostali rashodi za zaposlene</t>
  </si>
  <si>
    <t>3132</t>
  </si>
  <si>
    <t>Doprinosi za obvezno zdravstveno osiguranje</t>
  </si>
  <si>
    <t>32</t>
  </si>
  <si>
    <t>Materijalni rashodi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</si>
  <si>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</si>
  <si>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</si>
  <si>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</si>
  <si>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</si>
  <si>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</si>
  <si>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</si>
  <si>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</si>
  <si>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</si>
  <si>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</si>
  <si>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</si>
  <si>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</si>
  <si>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</si>
  <si>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</si>
  <si>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</si>
  <si>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</si>
  <si>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</si>
  <si>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3227</t>
  </si>
  <si>
    <t>Službena, radna i zaštitna odjeća i obuća</t>
  </si>
  <si>
    <t>3231</t>
  </si>
  <si>
    <t>Usluge telefona, interneta, pošte i prijevoza</t>
  </si>
  <si>
    <t>3232</t>
  </si>
  <si>
    <t>Usluge tekućeg i investicijskog 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</si>
  <si>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</si>
  <si>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</si>
  <si>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</si>
  <si>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</si>
  <si>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</si>
  <si>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</si>
  <si>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</si>
  <si>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</si>
  <si>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</si>
  <si>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</si>
  <si>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</si>
  <si>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</si>
  <si>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</si>
  <si>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</si>
  <si>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</si>
  <si>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</si>
  <si>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</si>
  <si>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</si>
  <si>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</si>
  <si>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</si>
  <si>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</si>
  <si>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</si>
  <si>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</si>
  <si>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</si>
  <si>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</si>
  <si>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</si>
  <si>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</si>
  <si>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</si>
  <si>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</si>
  <si>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</si>
  <si>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</si>
  <si>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</si>
  <si>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</si>
  <si>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</si>
  <si>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36</t>
  </si>
  <si>
    <t>Pomoći dane u inozemstvo i unutar općeg proračuna</t>
  </si>
  <si>
    <t>3661</t>
  </si>
  <si>
    <t>Tekuće pomoći proračunskim korisnicima drugih proračuna</t>
  </si>
  <si>
    <t>38</t>
  </si>
  <si>
    <t>Rashodi za donacije, kazne, naknade šteta i kapitalne pomoći</t>
  </si>
  <si>
    <t>1001</t>
  </si>
  <si>
    <t>Program: OPREMANJE I INFORMATIZACIJA UPRAVE</t>
  </si>
  <si>
    <t>A100101</t>
  </si>
  <si>
    <t>Aktivnost: OPREMANJE I INFORMATIZACIJA UPRAVE</t>
  </si>
  <si>
    <t>42</t>
  </si>
  <si>
    <t>Rashodi za nabavu proizvedene dugotrajne imovine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</si>
  <si>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</si>
  <si>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</si>
  <si>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</si>
  <si>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</si>
  <si>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</si>
  <si>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</si>
  <si>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4227</t>
  </si>
  <si>
    <t>Uređaji, strojevi i oprema za ostale namjene</t>
  </si>
  <si>
    <t>1002</t>
  </si>
  <si>
    <t>Program: POTICANJE MALOG I SREDNJEG PODUZETNIŠTVA</t>
  </si>
  <si>
    <t>A100202</t>
  </si>
  <si>
    <t>Aktivnost: REVITALIZACIJA STARE GRADSKE JEZGRE</t>
  </si>
  <si>
    <t>35</t>
  </si>
  <si>
    <t>Subvencije</t>
  </si>
  <si>
    <t>3522</t>
  </si>
  <si>
    <t>Subvencije trgovačkim društvima i zadrugama izvan javnog sektora</t>
  </si>
  <si>
    <t>3523</t>
  </si>
  <si>
    <t>Subvencije poljoprivrednicima i obrtnicima</t>
  </si>
  <si>
    <t>1004</t>
  </si>
  <si>
    <t>Program: PROJEKTI I RAZVOJ</t>
  </si>
  <si>
    <t>A100401</t>
  </si>
  <si>
    <t>Aktivnost: PROJEKTI I RAZVOJ</t>
  </si>
  <si>
    <t>A100403</t>
  </si>
  <si>
    <t>Aktivnost: SUFINANCIRANJE SOLARNIH FOTONAPONSKIH ELEKTRANA STAMBENIH OBJEKATA</t>
  </si>
  <si>
    <t>3822</t>
  </si>
  <si>
    <t>Kapitalne donacije građanima i kućanstvima</t>
  </si>
  <si>
    <t>1006</t>
  </si>
  <si>
    <t>Program: PRORAČUNSKA ZALIHA</t>
  </si>
  <si>
    <t>A100601</t>
  </si>
  <si>
    <t>Aktivnost: PRORAČUNSKA ZALIHA</t>
  </si>
  <si>
    <t>1007</t>
  </si>
  <si>
    <t>Program: DIGITALIZACIJA GRADSKE UPRAVE</t>
  </si>
  <si>
    <t>K100701</t>
  </si>
  <si>
    <t>Kapitalni projekt: DIGITALIZACIJA GRADSKE UPRAVE</t>
  </si>
  <si>
    <t>4262</t>
  </si>
  <si>
    <t>Ulaganja u računalne programe</t>
  </si>
  <si>
    <t>1008</t>
  </si>
  <si>
    <t>Program: OSTALI PROGRAMI</t>
  </si>
  <si>
    <t>A100802</t>
  </si>
  <si>
    <t>Aktivnost: ODRŽAVANJE KOMUNALNOG LINIJSKOG PRIJEVOZA</t>
  </si>
  <si>
    <t>K100803</t>
  </si>
  <si>
    <t>Kapitalni projekt: OPREMANJE POSTORA U KORIŠTENJU GRADA</t>
  </si>
  <si>
    <t>GLAVA 00102 JAVNA USTANOVA MARA</t>
  </si>
  <si>
    <t>PROR. KORISNIK 49569 JAVNA USTANOVA MARA</t>
  </si>
  <si>
    <t>1005</t>
  </si>
  <si>
    <t>Program: REDOVNA DJELATNOST JAVNE USTANOVE MARA</t>
  </si>
  <si>
    <t>A100501</t>
  </si>
  <si>
    <t>Aktivnost: REDOVNA DJELATNOST JAVNE USTANOVE MARA</t>
  </si>
  <si>
    <t>3225</t>
  </si>
  <si>
    <t>Sitni inventar i autogume</t>
  </si>
  <si>
    <t>A100502</t>
  </si>
  <si>
    <t>Aktivnost: PODRŠKA PROJEKTU OSNOVNOG ŠKOLSTVA-ASISTENTI U NASTAVI</t>
  </si>
  <si>
    <t>T100503</t>
  </si>
  <si>
    <t>Tekući projekt: BLUENEW - INTERREG PROJEKT</t>
  </si>
  <si>
    <t>3101</t>
  </si>
  <si>
    <t>Program: OSNOVNO ŠKOLSTVO IZNAD NIVOA MINIMALNOG STANDARDA</t>
  </si>
  <si>
    <t>T310101</t>
  </si>
  <si>
    <t>Tekući projekt: S OSMJEHOM U ŠKOLU - POMOĆNICI U NASTAVI</t>
  </si>
  <si>
    <t>RAZDJEL 003 UPRAVNI ODJEL ZA JAVNE POTREBE I DRUŠTVENE DJELATNOSTI</t>
  </si>
  <si>
    <t>GLAVA 00301 KULTURA</t>
  </si>
  <si>
    <t>PROR. KORISNIK 30283 GRADSKI  MUZEJ</t>
  </si>
  <si>
    <t>3000</t>
  </si>
  <si>
    <t>Program: PROGRAM USTANOVA U KULTURI</t>
  </si>
  <si>
    <t>A300001</t>
  </si>
  <si>
    <t>Aktivnost: REDOVNA DJELATNOST USTANOVA U KULTURI</t>
  </si>
  <si>
    <t>3241</t>
  </si>
  <si>
    <t>Naknade troškova osobama izvan radnog odnosa</t>
  </si>
  <si>
    <t>37</t>
  </si>
  <si>
    <t>Naknade građanima i kućanstvima na temelju osiguranja i druge naknade</t>
  </si>
  <si>
    <t>4242</t>
  </si>
  <si>
    <t>Umjetnička djela (izložena u galerijama, muzejima i slično)</t>
  </si>
  <si>
    <t>A300003</t>
  </si>
  <si>
    <t>Aktivnost: LIKOVNA I KIPARSKA KOLONIJA</t>
  </si>
  <si>
    <t>A300004</t>
  </si>
  <si>
    <t>Aktivnost: OČUVANJE DJELA ANTUNA GOJAKA</t>
  </si>
  <si>
    <t>A300005</t>
  </si>
  <si>
    <t>Aktivnost: VELIKI KAŠTEL-KOTIŠINA</t>
  </si>
  <si>
    <t>3811</t>
  </si>
  <si>
    <t>Tekuće donacije u novcu</t>
  </si>
  <si>
    <t>PROR. KORISNIK 30306 GRADSKA KNJIŽNICA</t>
  </si>
  <si>
    <t>4241</t>
  </si>
  <si>
    <t>Knjige</t>
  </si>
  <si>
    <t>GLAVA 00302 ŠKOLSTVO</t>
  </si>
  <si>
    <t>PROR. KORISNIK 12307 OŠ "PETRA PERICE"</t>
  </si>
  <si>
    <t>3100</t>
  </si>
  <si>
    <t>Program: OSNOVNO ŠKOLSTVO DO NIVOA MINIMALNOG STANDARDA</t>
  </si>
  <si>
    <t>A310001</t>
  </si>
  <si>
    <t>Aktivnost: REDOVNA DJELATNOST OSNOVNE ŠKOLE</t>
  </si>
  <si>
    <t>A310101</t>
  </si>
  <si>
    <t>Aktivnost: OSNOVNOŠKOLSKO OBRAZOVANJE IZNAD MINIMALNIH STANDARDA</t>
  </si>
  <si>
    <t>3722</t>
  </si>
  <si>
    <t>Naknade građanima i kućanstvima u naravi</t>
  </si>
  <si>
    <t>T310102</t>
  </si>
  <si>
    <t>Tekući projekt: PROJEKT "ŠKOLSKA SHEMA"</t>
  </si>
  <si>
    <t>T310103</t>
  </si>
  <si>
    <t>Tekući projekt: PROGRAM SUFINANCIRANJA PREHRANE UČENIKA OSNOVNIH ŠKOLA</t>
  </si>
  <si>
    <t>T310104</t>
  </si>
  <si>
    <t>Tekući projekt: PROGRAM OPSKRBLJIVANJA ŠKOLSKIH USTANOVA BESPLATNIM ZALIHAMA MENSTRUALNIH I HIGIJENSKIH POTREBA</t>
  </si>
  <si>
    <t>3812</t>
  </si>
  <si>
    <t>Tekuće donacije u naravi</t>
  </si>
  <si>
    <t>PROR. KORISNIK 12331 GLAZBENA ŠKOLA MAKARSKA</t>
  </si>
  <si>
    <t>4226</t>
  </si>
  <si>
    <t>Sportska i glazbena oprema</t>
  </si>
  <si>
    <t>PROR. KORISNIK 12358 OŠ "STJEPANA IVIČEVIĆA"</t>
  </si>
  <si>
    <t>4225</t>
  </si>
  <si>
    <t>Instrumenti i uređaji</t>
  </si>
  <si>
    <t>45</t>
  </si>
  <si>
    <t>Rashodi za dodatna ulaganja na nefinancijskoj imovini</t>
  </si>
  <si>
    <t>4511</t>
  </si>
  <si>
    <t>Dodatna ulaganja na građevinskim objektima</t>
  </si>
  <si>
    <t>GLAVA 00303 PREDŠKOLSKI ODGOJ</t>
  </si>
  <si>
    <t>PROR. KORISNIK 30267 DJEČJI VRTIĆ "BIOKOVSKO ZVONCE"</t>
  </si>
  <si>
    <t>3200</t>
  </si>
  <si>
    <t>Program: DJEČJI VRTIĆI BIOKOVSKO ZVONCE</t>
  </si>
  <si>
    <t>A320001</t>
  </si>
  <si>
    <t>Aktivnost: REDOVNA ODGOJNA DJELATNOST</t>
  </si>
  <si>
    <t>3291</t>
  </si>
  <si>
    <t>Naknade za rad predstavničkih i izvršnih tijela, povjerenstava i slično</t>
  </si>
  <si>
    <t>GLAVA 00304 ODJEL ZA JAVNE POTREBE I DRUŠTVENE DJELATNOSTI</t>
  </si>
  <si>
    <t>3001</t>
  </si>
  <si>
    <t>Program: PROGRAMI ORGANIZACIJE MANIFESTACIJA IZ KULTURE</t>
  </si>
  <si>
    <t>A300101</t>
  </si>
  <si>
    <t>Aktivnost: ORGANIZACIJA MANIFESTACIJA IZ KULTURE</t>
  </si>
  <si>
    <t>A300102</t>
  </si>
  <si>
    <t>Aktivnost: BOŽIĆNO-NOVOGODIŠNJI PROGRAM</t>
  </si>
  <si>
    <t>A300110</t>
  </si>
  <si>
    <t>Aktivnost: KULTURNA ZIMA</t>
  </si>
  <si>
    <t>A300125</t>
  </si>
  <si>
    <t>Aktivnost: DAN GRADA</t>
  </si>
  <si>
    <t>3002</t>
  </si>
  <si>
    <t>Program: PROGRAMI POTPORA U KULTURI</t>
  </si>
  <si>
    <t>A300210</t>
  </si>
  <si>
    <t>Aktivnost: POTPORE PROGRAMIMA I PROJEKTIMA IZ KULTURE</t>
  </si>
  <si>
    <t>A300214</t>
  </si>
  <si>
    <t>Aktivnost: POTPORE MANIFESTACIJAMA IZ KULTURE</t>
  </si>
  <si>
    <t>A300215</t>
  </si>
  <si>
    <t>Aktivnost: POTPORE MEDIJSKOJ KULTURI</t>
  </si>
  <si>
    <t>3003</t>
  </si>
  <si>
    <t>Program: OSTALI KULTURNI PROGRAMI</t>
  </si>
  <si>
    <t>A300301</t>
  </si>
  <si>
    <t>Aktivnost: OSTALI KULTURNI PROGRAMI</t>
  </si>
  <si>
    <t>A300302</t>
  </si>
  <si>
    <t>Aktivnost: MANIFESTACIJE U ORGANIZACIJI MJESNIH ODBORA</t>
  </si>
  <si>
    <t>3102</t>
  </si>
  <si>
    <t>Program: SREDNJOŠKOLSKO OBRAZOVANJE</t>
  </si>
  <si>
    <t>A310201</t>
  </si>
  <si>
    <t>Aktivnost: SREDNJA STRUKOVNA ŠKOLA MAKARSKA</t>
  </si>
  <si>
    <t>A310202</t>
  </si>
  <si>
    <t>Aktivnost: SREDNJA ŠKOLA FRA ANDRIJA KAČIĆ MIOŠIĆ</t>
  </si>
  <si>
    <t>A310205</t>
  </si>
  <si>
    <t>Aktivnost: DODATNI PROGRAMI SREDNJIH ŠKOLA</t>
  </si>
  <si>
    <t>A310206</t>
  </si>
  <si>
    <t>Aktivnost: SUFINANCIRANJE PRIJEVOZA UČENIKA SREDNJIH ŠKOLA</t>
  </si>
  <si>
    <t>3721</t>
  </si>
  <si>
    <t>Naknade građanima i kućanstvima u novcu</t>
  </si>
  <si>
    <t>A310207</t>
  </si>
  <si>
    <t>Aktivnost: NAGRADE ZA USPJEŠNOST</t>
  </si>
  <si>
    <t>A310208</t>
  </si>
  <si>
    <t>Aktivnost: STIPENDIJE UČENICIMA SREDNJIH ŠKOLA</t>
  </si>
  <si>
    <t>K310201</t>
  </si>
  <si>
    <t>Kapitalni projekt: POMOĆI ZA ODRŽAVANJE ZGRADE SREDNJIH ŠKOLA</t>
  </si>
  <si>
    <t>3662</t>
  </si>
  <si>
    <t>Kapitalne pomoći proračunskim korisnicima drugih proračuna</t>
  </si>
  <si>
    <t>3103</t>
  </si>
  <si>
    <t>Program: VISOKOŠKOLSKO OBRAZOVANJE</t>
  </si>
  <si>
    <t>A310301</t>
  </si>
  <si>
    <t>Aktivnost: STUDENTSKE POTPORE</t>
  </si>
  <si>
    <t>A310304</t>
  </si>
  <si>
    <t>Aktivnost: STUDENTSKE STIPENDIJE</t>
  </si>
  <si>
    <t>A310306</t>
  </si>
  <si>
    <t>Aktivnost: STUDIJ HOTELIJERSTVO I GASTRONOMIJA</t>
  </si>
  <si>
    <t>3104</t>
  </si>
  <si>
    <t>Program: OSNOVNO  ŠKOLSTVO - OSTALO</t>
  </si>
  <si>
    <t>A310403</t>
  </si>
  <si>
    <t>Aktivnost: EU PROJEKT "MARENDAJMO ZAJEDNO"</t>
  </si>
  <si>
    <t>A310404</t>
  </si>
  <si>
    <t>Aktivnost: PROJEKT "MEDNI DAN"</t>
  </si>
  <si>
    <t>A310407</t>
  </si>
  <si>
    <t>Aktivnost: OSTALO</t>
  </si>
  <si>
    <t>A310408</t>
  </si>
  <si>
    <t>3202</t>
  </si>
  <si>
    <t>Program: OSTALI PROGRAMI U PREDŠKOLSKOM ODGOJU</t>
  </si>
  <si>
    <t>A320201</t>
  </si>
  <si>
    <t>Aktivnost: TERAPIJA SENZORNE INTEGRACIJE U PREDŠKOLSKOM ODGOJU</t>
  </si>
  <si>
    <t>3301</t>
  </si>
  <si>
    <t>Program: PROGRAM ZAJEDNICE ŠPORTSKIH UDRUGA GRADA MAKARSKE</t>
  </si>
  <si>
    <t>A330101</t>
  </si>
  <si>
    <t>Aktivnost: REDOVNA DJELATNOST ZAJEDNICE SPORTSKIH UDRUGA</t>
  </si>
  <si>
    <t>3821</t>
  </si>
  <si>
    <t>Kapitalne donacije neprofitnim organizacijama</t>
  </si>
  <si>
    <t>A330103</t>
  </si>
  <si>
    <t>Aktivnost: FINANCIRANJE TRENERA ZA MLAĐE UZRASTE</t>
  </si>
  <si>
    <t>A330104</t>
  </si>
  <si>
    <t>Aktivnost: STIPENDIJE USPJEŠNIM SPORTAŠIMA</t>
  </si>
  <si>
    <t>A330105</t>
  </si>
  <si>
    <t>Aktivnost: NAGRADE USPJEŠNIM SPORTAŠIMA</t>
  </si>
  <si>
    <t>A330106</t>
  </si>
  <si>
    <t>Aktivnost: HANDBALL IN</t>
  </si>
  <si>
    <t>A330107</t>
  </si>
  <si>
    <t>Aktivnost: ŽIVOT U POKRETU</t>
  </si>
  <si>
    <t>3302</t>
  </si>
  <si>
    <t>Program: PROGRAM ORGANIZACIJE SPORTSKIH MANIFESTACIJA</t>
  </si>
  <si>
    <t>A330201</t>
  </si>
  <si>
    <t>Aktivnost: POTPORE SPORTSKIM MANIFESTACIJAMA</t>
  </si>
  <si>
    <t>A330206</t>
  </si>
  <si>
    <t>Aktivnost: ORGANIZCIJA SPORTSKIH MANIFESTACIJA</t>
  </si>
  <si>
    <t>A330207</t>
  </si>
  <si>
    <t>Aktivnost: ORGANIZCIJA WTA TURNIRA</t>
  </si>
  <si>
    <t>3303</t>
  </si>
  <si>
    <t>Program: PROGRAM DODATNIH POTPORA U SPORTU</t>
  </si>
  <si>
    <t>A330301</t>
  </si>
  <si>
    <t>Aktivnost: NAGRADE ZA IZUZETNE SPORTSKE USPJEHE</t>
  </si>
  <si>
    <t>A330307</t>
  </si>
  <si>
    <t>Aktivnost: OSTALE POMOĆI</t>
  </si>
  <si>
    <t>A330310</t>
  </si>
  <si>
    <t>Aktivnost: UNIVERZALNA ŠKOLA SPORTA</t>
  </si>
  <si>
    <t>A330311</t>
  </si>
  <si>
    <t>Aktivnost: ŠKOLA ŠAHA</t>
  </si>
  <si>
    <t>A330312</t>
  </si>
  <si>
    <t>Aktivnost: EUROPSKI GRAD SPORTA</t>
  </si>
  <si>
    <t>T330301</t>
  </si>
  <si>
    <t>Tekući projekt: PROJEKT EDUKATIVNIH, KULTURNIH I SPORTSKIH AKTIVNOSTI DJECE</t>
  </si>
  <si>
    <t>3400</t>
  </si>
  <si>
    <t>Program: POMOĆ KUĆANSTVIMA</t>
  </si>
  <si>
    <t>A340001</t>
  </si>
  <si>
    <t>Aktivnost: POMOĆI I NAKNADE KUĆANSTVIMA</t>
  </si>
  <si>
    <t>A340002</t>
  </si>
  <si>
    <t>Aktivnost: POMOĆ ZA TROŠKOVE OGRJEVA</t>
  </si>
  <si>
    <t>A340003</t>
  </si>
  <si>
    <t>Aktivnost: BOŽIČNICA I USKRSNICA ZA UMIROVLJENIKE</t>
  </si>
  <si>
    <t>A340005</t>
  </si>
  <si>
    <t>Aktivnost: SUFINANCIRANJE BORAVKA DJECE U VRTIĆIMA</t>
  </si>
  <si>
    <t>A340007</t>
  </si>
  <si>
    <t>Aktivnost: EU PROJEKT "ZAŽELI U MAKARSKOJ"</t>
  </si>
  <si>
    <t>A340008</t>
  </si>
  <si>
    <t>Aktivnost: SUFINANCIRANJE POSTUPKA POTPOMOGNUTE OPLODNJE</t>
  </si>
  <si>
    <t>A340009</t>
  </si>
  <si>
    <t>Aktivnost: NAKNADE ZA KORISNIKE DJEČJIH PELENA I PELENA ZA INKONTINENCIJU</t>
  </si>
  <si>
    <t>3401</t>
  </si>
  <si>
    <t>Program: POTPORE STUDENTIMA I UČENICIMA</t>
  </si>
  <si>
    <t>A340102</t>
  </si>
  <si>
    <t>Aktivnost: POKLONI DJECI ZA BLAGDANE</t>
  </si>
  <si>
    <t>3403</t>
  </si>
  <si>
    <t>Program: POMOĆI UDRUGAMA GRAĐANA I OSTALIM NEPROFITNIM ORG.</t>
  </si>
  <si>
    <t>A340312</t>
  </si>
  <si>
    <t>Aktivnost: POMOĆI UDRUGAMA</t>
  </si>
  <si>
    <t>3404</t>
  </si>
  <si>
    <t>Program: OSTALE TEKUĆE DONACIJE</t>
  </si>
  <si>
    <t>A340402</t>
  </si>
  <si>
    <t>Aktivnost: PLIVANJE ZA ZDRAVLJE</t>
  </si>
  <si>
    <t>A340403</t>
  </si>
  <si>
    <t>Aktivnost: U MIROVINI SE ČITA</t>
  </si>
  <si>
    <t>3500</t>
  </si>
  <si>
    <t>Program: DOBROVOLJNO VATROGASNO DRUŠTVO</t>
  </si>
  <si>
    <t>A350001</t>
  </si>
  <si>
    <t>Aktivnost: REDOVNA DJELATNOST DVD MAKARSKA</t>
  </si>
  <si>
    <t>3501</t>
  </si>
  <si>
    <t>Program: CIVILNA ZAŠTITA</t>
  </si>
  <si>
    <t>A350101</t>
  </si>
  <si>
    <t>Aktivnost: CIVILNA ZAŠTITA</t>
  </si>
  <si>
    <t>3502</t>
  </si>
  <si>
    <t>Program: GORSKA SLUŽBA SPAŠAVANJA</t>
  </si>
  <si>
    <t>A350201</t>
  </si>
  <si>
    <t>Aktivnost: GORSKA SLUŽBA SPAŠAVANJA</t>
  </si>
  <si>
    <t>3503</t>
  </si>
  <si>
    <t>Program: POMOĆI ZDRAVSTVENIM ORGANIZACIJAMA</t>
  </si>
  <si>
    <t>A350301</t>
  </si>
  <si>
    <t>Aktivnost: ZAVOD ZA HITNU MEDICINSKU POMOĆ SDŽ - DODATNI TIM</t>
  </si>
  <si>
    <t>A350302</t>
  </si>
  <si>
    <t>Aktivnost: DOM ZDRAVLJA SDŽ-NADSTANDARDNE ZDRAVSTVENE USLUGE</t>
  </si>
  <si>
    <t>3505</t>
  </si>
  <si>
    <t>Program: HRVATSKI CRVENI KRIŽ</t>
  </si>
  <si>
    <t>A350501</t>
  </si>
  <si>
    <t>Aktivnost: CRVENI KRIŽ</t>
  </si>
  <si>
    <t>3508</t>
  </si>
  <si>
    <t>Program: LJETNO DEŽURSTVO POLICIJE</t>
  </si>
  <si>
    <t>A350801</t>
  </si>
  <si>
    <t>Aktivnost: LJETNO DEŽURSTVO POLICIJE</t>
  </si>
  <si>
    <t>3600</t>
  </si>
  <si>
    <t>Program: PROGRAMI POTPORA U TEHNIČKOJ KULTURI</t>
  </si>
  <si>
    <t>A360001</t>
  </si>
  <si>
    <t>Aktivnost: POTPORE PROGRAMIMA I PROJEKTIMA IZ TEHNIČKE KULTURE</t>
  </si>
  <si>
    <t>GLAVA 00306 VATROGASNA ZAŠTITA</t>
  </si>
  <si>
    <t>PROR. KORISNIK 50901 JVP GRADA MAKARSKE</t>
  </si>
  <si>
    <t>3510</t>
  </si>
  <si>
    <t>Program: REDOVNA DJELATNOST JVP MAKARSKA</t>
  </si>
  <si>
    <t>A351001</t>
  </si>
  <si>
    <t>Aktivnost: REDOVNA DJELATNOST JVP MAKARSKA</t>
  </si>
  <si>
    <t>3131</t>
  </si>
  <si>
    <t>Doprinosi za mirovinsko osiguranje za staž s povećanim trajanjem</t>
  </si>
  <si>
    <t>3422</t>
  </si>
  <si>
    <t>Kamate za primljene kredite i zajmove od kreditnih i ostalih financijskih institucija u javnom sekto</t>
  </si>
  <si>
    <t>54</t>
  </si>
  <si>
    <t>Izdaci za otplatu glavnice primljenih kredita i zajmova</t>
  </si>
  <si>
    <t>5443</t>
  </si>
  <si>
    <t>Otplata glavnice primljenih kredita od tuzemnih kreditnih institucija izvan javnog sektora</t>
  </si>
  <si>
    <t>GLAVA 00307 SPORT</t>
  </si>
  <si>
    <t>PROR. KORISNIK 49163 GRADSKI SPORTSKI CENTAR</t>
  </si>
  <si>
    <t>3300</t>
  </si>
  <si>
    <t>Program: DJELATNOST USTANOVE GRADSKI SPORTSKI CENTAR</t>
  </si>
  <si>
    <t>A330001</t>
  </si>
  <si>
    <t>Aktivnost: REDOVNA DJELATNOST GRADSKOG SPORTSKOG CENTRA</t>
  </si>
  <si>
    <t>41</t>
  </si>
  <si>
    <t>Rashodi za nabavu neproizvedene dugotrajne imovine</t>
  </si>
  <si>
    <t>4123</t>
  </si>
  <si>
    <t>Licence</t>
  </si>
  <si>
    <t>RAZDJEL 006 POGON ZA OBAVLJANJE KOMUNALNE  DJELATNOSTI U GRADU MAKARSKOJ</t>
  </si>
  <si>
    <t>GLAVA 00601 POGON ZA OBAVLJANJE KOMUNALNE DJELATNOSTI</t>
  </si>
  <si>
    <t>6000</t>
  </si>
  <si>
    <t>Program: POGON ZA KOMUNALNU DJELATNOST</t>
  </si>
  <si>
    <t>A600001</t>
  </si>
  <si>
    <t>Aktivnost: POGON ZA KOMUNALNU DJELATNOST</t>
  </si>
  <si>
    <t>4214</t>
  </si>
  <si>
    <t>Ostali građevinski objekti</t>
  </si>
  <si>
    <t>RAZDJEL 007 GRADSKO VIJEĆE</t>
  </si>
  <si>
    <t>GLAVA 00701 GRADSKO VIJEĆE</t>
  </si>
  <si>
    <t>7000</t>
  </si>
  <si>
    <t xml:space="preserve">Program: GRADSKO VIJEĆE </t>
  </si>
  <si>
    <t>A700001</t>
  </si>
  <si>
    <t>Aktivnost: GRADSKO VIJEĆE</t>
  </si>
  <si>
    <t>A700003</t>
  </si>
  <si>
    <t>Aktivnost: MJESNI ODBORI</t>
  </si>
  <si>
    <t>A700004</t>
  </si>
  <si>
    <t>Aktivnost: NACIONALNE MANJINE</t>
  </si>
  <si>
    <t>RAZDJEL 010 UPRAVNI ODJEL ZA RAZVOJ GRADA</t>
  </si>
  <si>
    <t>GLAVA 01001 UPRAVNI ODJEL ZA RAZVOJ GRADA</t>
  </si>
  <si>
    <t>4107</t>
  </si>
  <si>
    <t>Program: PARTICIPATIVNO BUDŽETIRANJE</t>
  </si>
  <si>
    <t>K410701</t>
  </si>
  <si>
    <t>Kapitalni projekt: PARTICIPATIVNO BUDŽETIRANJE - GRAĐENJE KOMUNALNE INFRASTRUKTURE</t>
  </si>
  <si>
    <t>4213</t>
  </si>
  <si>
    <t>Ceste, željeznice i ostali prometni objekti</t>
  </si>
  <si>
    <t>4600</t>
  </si>
  <si>
    <t>Program: GRAĐENJE JAVNIH PROMETNIH POVRŠINA NA KOJIMA NIJE DOPUŠTEN PROMET MOT.VOZILA-POSTOJEĆE</t>
  </si>
  <si>
    <t>K460001</t>
  </si>
  <si>
    <t>Kapitalni projekt: IZGRADNJA I REKONSTRUKCIJA TRGA HRPINA</t>
  </si>
  <si>
    <t>K460002</t>
  </si>
  <si>
    <t>Kapitalni projekt: REKONSTRUKCIJA PJEŠAČKIH ULICA U STAROJ JEZGRI</t>
  </si>
  <si>
    <t>K460004</t>
  </si>
  <si>
    <t>Kapitalni projekt: UREĐENJE PJEŠAČKOG PUTA DO ZVJEZDARNICE</t>
  </si>
  <si>
    <t>K460005</t>
  </si>
  <si>
    <t>Kapitalni projekt: REKONSTRUKCIJA OSTALIH JAVNIH POVRŠINA GRADA</t>
  </si>
  <si>
    <t>4601</t>
  </si>
  <si>
    <t>Program: GRAĐENJE JAVNIH ZELENIH POVRŠINA-POSTOJEĆE</t>
  </si>
  <si>
    <t>K460101</t>
  </si>
  <si>
    <t>Kapitalni projekt: DJEČJE IGRALIŠTE ZELENKA</t>
  </si>
  <si>
    <t>K460102</t>
  </si>
  <si>
    <t>Kapitalni projekt: DJEČJE IGRALIŠTE DUGIŠ</t>
  </si>
  <si>
    <t>K460103</t>
  </si>
  <si>
    <t>Kapitalni projekt: HORTIKULTURNO UREĐENJE PARKA KOD POLICIJE</t>
  </si>
  <si>
    <t>K460104</t>
  </si>
  <si>
    <t>Kapitalni projekt: HORTIKULTURNO UREĐENJE PARKA NA PLIŠĆEVCU</t>
  </si>
  <si>
    <t>K460105</t>
  </si>
  <si>
    <t>Kapitalni projekt: HORTIKULTURNO UREĐENJE IGRALIŠTA NA ZELENCI</t>
  </si>
  <si>
    <t>K460107</t>
  </si>
  <si>
    <t>Kapitalni projekt: UREĐENJE OSTALIH ZELENIH POVRŠINA</t>
  </si>
  <si>
    <t>4602</t>
  </si>
  <si>
    <t>Program: GRAĐENJE JAVNIH PARKIRALIŠTA-POSTOJEĆE</t>
  </si>
  <si>
    <t>K460201</t>
  </si>
  <si>
    <t>Kapitalni projekt: REKONSTRUKCIJA I UREĐENJE JAVNIH PARKIRALIŠTA</t>
  </si>
  <si>
    <t>4603</t>
  </si>
  <si>
    <t>Program: GRAĐENJE NERAZVRSTANIH CESTA-POSTOJEĆE</t>
  </si>
  <si>
    <t>K460301</t>
  </si>
  <si>
    <t>Kapitalni projekt: IZGRADNJA I REKONTRUKCIJA ULICE PUT MOČE</t>
  </si>
  <si>
    <t>K460302</t>
  </si>
  <si>
    <t>Kapitalni projekt: IZGRADNJA I REKONSTRUKCIJA ULICA U VELIKOM BRDU</t>
  </si>
  <si>
    <t>K460303</t>
  </si>
  <si>
    <t>Kapitalni projekt: IZGRADNJA I REKONSTRUKCIJA OSTALIH NERAZVRSTANIH CESTA GRADA MAKARSKE</t>
  </si>
  <si>
    <t>K460304</t>
  </si>
  <si>
    <t>Kapitalni projekt: REKONSTRUKCIJA KOTIŠKE ULICE</t>
  </si>
  <si>
    <t>K460307</t>
  </si>
  <si>
    <t>Kapitalni projekt: IZGRADNJA I REKONTRUKCIJA ULICE PUT VOLICIJE</t>
  </si>
  <si>
    <t>K460308</t>
  </si>
  <si>
    <t>Kapitalni projekt: REKONSTRUKCIJA ULICE RUĐERA BOŠKOVIĆA</t>
  </si>
  <si>
    <t>K460310</t>
  </si>
  <si>
    <t>Kapitalni projekt: REKONSTRUKCIJA BAŠKOVOŠKE ULICE</t>
  </si>
  <si>
    <t>K460311</t>
  </si>
  <si>
    <t>Kapitalni projekt: SANACIJA ULICE PUT DUGIŠA</t>
  </si>
  <si>
    <t>4604</t>
  </si>
  <si>
    <t>Program: GRAĐENJE JAVNE RASVJETE-POSTOJEĆE</t>
  </si>
  <si>
    <t>K460401</t>
  </si>
  <si>
    <t>Kapitalni projekt: TEMELJENJE, KABLIRANJE I POSTAVLJANJE NOVIH RASVJETNIH TIJELA</t>
  </si>
  <si>
    <t>4605</t>
  </si>
  <si>
    <t>Program: GRAĐENJE GROBLJE-POSTOJEĆE</t>
  </si>
  <si>
    <t>K460502</t>
  </si>
  <si>
    <t>Kapitalni projekt: SANACIJA GROBLJA SV.MARTINA</t>
  </si>
  <si>
    <t>4606</t>
  </si>
  <si>
    <t>Program: GRAĐENJE JAVNE ODVODNJE OBORINSKIH VODA-POSTOJEĆE</t>
  </si>
  <si>
    <t>K460601</t>
  </si>
  <si>
    <t>Kapitalni projekt: REKONSTRUKCIJA OBORINSKOG SUSTAVA NA PODRUČJU GRADA</t>
  </si>
  <si>
    <t>4611</t>
  </si>
  <si>
    <t>Program: GRAĐENJE JAVNIH ZELENIH POVRŠINA U UREĐENIM DIJELOVIMA GP</t>
  </si>
  <si>
    <t>K461101</t>
  </si>
  <si>
    <t>Kapitalni projekt: UREĐENJE SPORTSKIH PODLOGA NA GSC-U (DJEČJE IGRALIŠTE I FUTSAL TEREN)</t>
  </si>
  <si>
    <t>K461102</t>
  </si>
  <si>
    <t>Kapitalni projekt: PARKOVNA POVRŠINA UZ JUŽNE TRIBINE NA GSC-U</t>
  </si>
  <si>
    <t>4612</t>
  </si>
  <si>
    <t>Program: GRAĐENJE NERAZVRSTANIH CESTA U UREĐENIM DIJELOVIMA GP</t>
  </si>
  <si>
    <t>K461201</t>
  </si>
  <si>
    <t>Kapitalni projekt: OTKUP ZEMLJIŠTA ZA NERAZVRSTANE CESTE</t>
  </si>
  <si>
    <t>4111</t>
  </si>
  <si>
    <t>Zemljište</t>
  </si>
  <si>
    <t>K461202</t>
  </si>
  <si>
    <t>Kapitalni projekt: IZGRADNJA PROMETNICA U OBUHVATU UPU ZELENKA 2 (OS3 I OS6)</t>
  </si>
  <si>
    <t>4620</t>
  </si>
  <si>
    <t>Program: GRAĐENJE JAVNIH ZELENIH POVRŠINA U NEUREĐENIM DIJELOVIMA GP</t>
  </si>
  <si>
    <t>K462001</t>
  </si>
  <si>
    <t>Kapitalni projekt: UREĐENJE GRADSKIH MASLINIKA I VOĆNJAKA</t>
  </si>
  <si>
    <t>4621</t>
  </si>
  <si>
    <t>Program: GRAĐENJE NERAZVRSTANIH CESTA U NEUREĐENIM DIJELOVIMA GP</t>
  </si>
  <si>
    <t>K462101</t>
  </si>
  <si>
    <t>Kapitalni projekt: IZGRADNJA PROMETNICA U OBUHVATU UPU ZELENKA 2 (OS5)</t>
  </si>
  <si>
    <t>K462103</t>
  </si>
  <si>
    <t>Kapitalni projekt: IZGRADNJA I REKONSTRUKCIJA PROMETNICA U OBUHVATU UPU VOLICIJA 1</t>
  </si>
  <si>
    <t>4630</t>
  </si>
  <si>
    <t>Program: GRAĐENJE JAVNO PROMETNIH POVRŠINA NA KOJIMA NIJE DOPUŠTEN PROMET MOT.VOZILA-IZVAN GP</t>
  </si>
  <si>
    <t>K463001</t>
  </si>
  <si>
    <t>Kapitalni projekt: PARK ZA PSE</t>
  </si>
  <si>
    <t>K463002</t>
  </si>
  <si>
    <t>Kapitalni projekt: UREĐENJE ŠETNICE NA OSEJAVI-GREENPULSE</t>
  </si>
  <si>
    <t>K463003</t>
  </si>
  <si>
    <t>Kapitalni projekt: IZGRADNJA PJEŠAČKE STAZE OD CRODUXA DO VEPRICA</t>
  </si>
  <si>
    <t>K463005</t>
  </si>
  <si>
    <t>Kapitalni projekt: UREĐENJE ŠETNICE NA SV.PETRU OD HOTELA MIRAMARE DO GROTTE</t>
  </si>
  <si>
    <t>4631</t>
  </si>
  <si>
    <t>Program: GRAĐENJE JAVNIH ZELENIH POVRŠINA IZVAN GP</t>
  </si>
  <si>
    <t>K463101</t>
  </si>
  <si>
    <t>Kapitalni projekt: HORTIKULTURNO UREĐENJE UZ PJEŠAČKU STAZU OD CRODUXA DO VEPRICA</t>
  </si>
  <si>
    <t>4633</t>
  </si>
  <si>
    <t>Program: GRAĐENJE JAVNE RASVJETE IZVAN GP</t>
  </si>
  <si>
    <t>K463301</t>
  </si>
  <si>
    <t>4200</t>
  </si>
  <si>
    <t>Program: ODRŽAVANJE I POPRAVAK OBORINSKOG SUSTAVA</t>
  </si>
  <si>
    <t>A420001</t>
  </si>
  <si>
    <t>Aktivnost: ODRŽAVANJE OBORINSKOG SUSTAVA</t>
  </si>
  <si>
    <t>4201</t>
  </si>
  <si>
    <t>Program: ODRŽAVANJE ČISTOĆE JAVNIH POVRŠINA</t>
  </si>
  <si>
    <t>A420102</t>
  </si>
  <si>
    <t>Aktivnost: ČIŠĆENJE JAVNIH POVRŠINA I SAKUPLJANJE I ODVOZ OTPADA</t>
  </si>
  <si>
    <t>A420103</t>
  </si>
  <si>
    <t>Aktivnost: ČIŠĆENJE MORA</t>
  </si>
  <si>
    <t>4203</t>
  </si>
  <si>
    <t>Program: ODRŽAVANJE JAVNIH POVRŠINA</t>
  </si>
  <si>
    <t>A420304</t>
  </si>
  <si>
    <t>Aktivnost: ODRŽAVANJE I NADOHRANA PLAŽE</t>
  </si>
  <si>
    <t>A420306</t>
  </si>
  <si>
    <t>Aktivnost: NABAVA KOMUNALNE OPREME</t>
  </si>
  <si>
    <t>A420307</t>
  </si>
  <si>
    <t>Aktivnost: NABAVA OSTALE OPREME</t>
  </si>
  <si>
    <t>A420309</t>
  </si>
  <si>
    <t>Aktivnost: ODRŽAVANJE PJEŠAČKIH ZONA, TRGOVA, JAVNIH STUBA, POTHODNIKA, PROLAZA I SL.</t>
  </si>
  <si>
    <t>A420310</t>
  </si>
  <si>
    <t>Aktivnost: ODRŽAVANJE KAMENIH POVRŠINA U STAROJ GRADSKOJ JEZGRI</t>
  </si>
  <si>
    <t>4204</t>
  </si>
  <si>
    <t>Program: ODRŽAVANJE NERAZVRSTANIH CESTA</t>
  </si>
  <si>
    <t>A420401</t>
  </si>
  <si>
    <t>Aktivnost: ODRŽAVANJE NERAZVRSTANIH CESTA</t>
  </si>
  <si>
    <t>A420402</t>
  </si>
  <si>
    <t>Aktivnost: HORIZONTALNA I VERTIKALNA SIGNALIZACIJA</t>
  </si>
  <si>
    <t>4205</t>
  </si>
  <si>
    <t>Program: ODRŽAVANJE JAVNE RASVJETE</t>
  </si>
  <si>
    <t>A420502</t>
  </si>
  <si>
    <t>Aktivnost: ODRŽAVANJE OBJEKATA I UREĐAJA JAVNE RASVJETE-RAD</t>
  </si>
  <si>
    <t>A420503</t>
  </si>
  <si>
    <t>Aktivnost: ODRŽAVANJE JAVNE RASVJETE - UTROŠAK STRUJE</t>
  </si>
  <si>
    <t>4206</t>
  </si>
  <si>
    <t>Program: OSTALO ODRŽAVANJE</t>
  </si>
  <si>
    <t>A420602</t>
  </si>
  <si>
    <t>Aktivnost: USLUGE SLUŽBE ZA UKLANJANJE S JPP-e</t>
  </si>
  <si>
    <t>A420603</t>
  </si>
  <si>
    <t>Aktivnost: ZBRINJAVANJE NAPUŠTENIH I IZGUBLJENIH ŽIVOTINJA</t>
  </si>
  <si>
    <t>A420604</t>
  </si>
  <si>
    <t>Aktivnost: PROVOĐENJE DEZINSEKCIJE I DERATIZACIJE</t>
  </si>
  <si>
    <t>A420605</t>
  </si>
  <si>
    <t xml:space="preserve">Aktivnost: OSTALO </t>
  </si>
  <si>
    <t>4207</t>
  </si>
  <si>
    <t>A420701</t>
  </si>
  <si>
    <t>Aktivnost: PARTICIPATIVNO BUDŽETIRANJE - ODRŽAVANJE KOMUNALNE INFRASTUKUTURE</t>
  </si>
  <si>
    <t>4208</t>
  </si>
  <si>
    <t>Program: ODRŽAVANJE JAVNIH ZELENIH POVRŠINA</t>
  </si>
  <si>
    <t>A420801</t>
  </si>
  <si>
    <t>Aktivnost: ODRŽAVANJE PARKOVA, IGRALIŠTA I JAVNOG ZELENILA</t>
  </si>
  <si>
    <t>A420802</t>
  </si>
  <si>
    <t>Aktivnost: UTROŠAK VODE</t>
  </si>
  <si>
    <t>4209</t>
  </si>
  <si>
    <t>Program: ODRŽAVANJE GROBLJA</t>
  </si>
  <si>
    <t>A420901</t>
  </si>
  <si>
    <t>Aktivnost: ODRŽAVANJE GROBLJA</t>
  </si>
  <si>
    <t>4210</t>
  </si>
  <si>
    <t>Program: ODRŽAVANJE GRAĐEVINA, UREĐAJA I PREDMETA JAVNE NAMJENE</t>
  </si>
  <si>
    <t>A421001</t>
  </si>
  <si>
    <t>Aktivnost: ODRŽAVANJE GRAĐEVINA, UREĐAJA I PREDMETA JAVNE NAMJENE</t>
  </si>
  <si>
    <t>4301</t>
  </si>
  <si>
    <t>Program: IZGRADNJA KAPITALNIH OBJEKATA</t>
  </si>
  <si>
    <t>K430117</t>
  </si>
  <si>
    <t>Kapitalni projekt: DOGRADNJA DJEČJEG VRTIĆA "CICIBAN"</t>
  </si>
  <si>
    <t>K430119</t>
  </si>
  <si>
    <t>Kapitalni projekt: UREĐENJE PEŠKERE</t>
  </si>
  <si>
    <t>K430124</t>
  </si>
  <si>
    <t>Kapitalni projekt: CENTAR ZA DJECU S POSEBNIM POTREBAMA</t>
  </si>
  <si>
    <t>4124</t>
  </si>
  <si>
    <t>Ostala prava</t>
  </si>
  <si>
    <t>K430127</t>
  </si>
  <si>
    <t>Kapitalni projekt: KUPNJA POSLOVNIH PROSTORA U STAROJ GRADSKOJ JEZGRI</t>
  </si>
  <si>
    <t>4212</t>
  </si>
  <si>
    <t>Poslovni objekti</t>
  </si>
  <si>
    <t>4302</t>
  </si>
  <si>
    <t>Program: IZRADA TEHNIČKE DOKUMENTACIJE</t>
  </si>
  <si>
    <t>K430201</t>
  </si>
  <si>
    <t>Kapitalni projekt: IZRADA TEHNIČKE DOKUMENTACIJE</t>
  </si>
  <si>
    <t>4400</t>
  </si>
  <si>
    <t>Program: SANACIJA SPOMENIČKE BAŠTINE</t>
  </si>
  <si>
    <t>A440001</t>
  </si>
  <si>
    <t>Aktivnost: SANACIJA SPOMENIČKE BAŠTINE</t>
  </si>
  <si>
    <t>K440003</t>
  </si>
  <si>
    <t>Kapitalni projekt: REVITALIZACIJA STARE GRADSKE JEZGRE GRADA MAKARSKE</t>
  </si>
  <si>
    <t>K440005</t>
  </si>
  <si>
    <t>Kapitalni projekt: REKONSTRUKCIJA I SANACIJA LOKALITETA ARHEOPARKA NA SV. PETRU</t>
  </si>
  <si>
    <t>4500</t>
  </si>
  <si>
    <t>Program: ZBRINJAVANJE KOMUNALNOG OTPADA</t>
  </si>
  <si>
    <t>A450001</t>
  </si>
  <si>
    <t>Aktivnost: TEKUĆI RASHODI ZBRINJAVANJE KOMUNALNOG OTPADA</t>
  </si>
  <si>
    <t>K450002</t>
  </si>
  <si>
    <t>Kapitalni projekt: IZGRADNJA RECIKLAŽNOG DVORIŠTA</t>
  </si>
  <si>
    <t>K450005</t>
  </si>
  <si>
    <t>Kapitalni projekt: IZOBRAZNO-EDUKATIVNA KAMPANJA - ODLAGANJE OTPADA</t>
  </si>
  <si>
    <t>K450008</t>
  </si>
  <si>
    <t>Kapitalni projekt: ADRIONSPORTS - INTEREG</t>
  </si>
  <si>
    <t>T450001</t>
  </si>
  <si>
    <t>Tekući projekt: AKCIJSKI PLAN SECAP</t>
  </si>
  <si>
    <t>4263</t>
  </si>
  <si>
    <t>Umjetnička, literarna i znanstvena djela</t>
  </si>
  <si>
    <t>4700</t>
  </si>
  <si>
    <t>Program: ADAPTACIJA I SANACIJA OBJEKATA</t>
  </si>
  <si>
    <t>K470007</t>
  </si>
  <si>
    <t>Kapitalni projekt: OSTALE ZGRADE U GRADU MAKARSKA</t>
  </si>
  <si>
    <t>K470011</t>
  </si>
  <si>
    <t>Kapitalni projekt: STARA SREDNJA ŠKOLA</t>
  </si>
  <si>
    <t>K470016</t>
  </si>
  <si>
    <t>Kapitalni projekt: SANACIJA TRAVNJAKA NA GSC</t>
  </si>
  <si>
    <t>K470017</t>
  </si>
  <si>
    <t>Kapitalni projekt: ADAPTACIJA I ENERGETSKA OBNOVA VILE IRENA</t>
  </si>
  <si>
    <t>K470020</t>
  </si>
  <si>
    <t>Kapitalni projekt: NATKRIVANJE ZAPADNIH TRIBINA STADIONA NA GSC</t>
  </si>
  <si>
    <t>K470026</t>
  </si>
  <si>
    <t>Kapitalni projekt: ENERGETSKA OBNOVA OŠ STJEPANA IVIČEVIĆA</t>
  </si>
  <si>
    <t>K470027</t>
  </si>
  <si>
    <t>Kapitalni projekt: SANACIJA TENIS TERENA NA GSC</t>
  </si>
  <si>
    <t>4900</t>
  </si>
  <si>
    <t>Program: IZRADA PROSTORNO PLANSKE DOKUMENTACIJE</t>
  </si>
  <si>
    <t>K490001</t>
  </si>
  <si>
    <t>Kapitalni projekt: IZRADA PROSTORNO PLANSKE DOKUMENTACIJE</t>
  </si>
  <si>
    <t>GODIŠNJI IZVJEŠTAJ O IZVRŠENJU PRORAČUNA  GRADA MAKARSKE</t>
  </si>
  <si>
    <t>I. OPĆI DIO</t>
  </si>
  <si>
    <t>Članak 1.</t>
  </si>
  <si>
    <t>SAŽETAK RAČUNA PRIHODA I RASHODA, RAČUNA FINANCIRANJA I RASPOLOŽIVIH SREDSTAVA IZ PRETHODNIH GODINA</t>
  </si>
  <si>
    <t>Indeks</t>
  </si>
  <si>
    <t>(3/1*100)</t>
  </si>
  <si>
    <t>(3/2*100)</t>
  </si>
  <si>
    <t>Prihodi poslovanja</t>
  </si>
  <si>
    <t>Prihodi od prodaje nefinancijske imovine</t>
  </si>
  <si>
    <t>UKUPNI PRIHODI</t>
  </si>
  <si>
    <t>Rashodi poslovanja</t>
  </si>
  <si>
    <t>Rashodi za nabavu nefinancijske imovine</t>
  </si>
  <si>
    <t>UKUPNI RASHODI</t>
  </si>
  <si>
    <t>RAZLIKA - VIŠAK/MANJAK</t>
  </si>
  <si>
    <t>B. RAČUN ZADUŽIVANJA/FINANCIRANJA</t>
  </si>
  <si>
    <t>Primici od financijske imovine i zaduživanja</t>
  </si>
  <si>
    <t>-</t>
  </si>
  <si>
    <t>Izdaci za financijsku imovinu i otplate zajmova</t>
  </si>
  <si>
    <t>NETO ZADUŽIVANJE/FINANCIRANJE</t>
  </si>
  <si>
    <t>C. RASPOLOŽIVA SREDSTVA IZ PRETHODNIH GODINA (VIŠAK PRIHODA I REZERVIRANJA)</t>
  </si>
  <si>
    <t>Ukupan višak/manjak prihoda iz prethodnih godina-proračunski korisnici</t>
  </si>
  <si>
    <t xml:space="preserve">Ukupan višak/manjak prihoda iz prethodnih godina-proračun </t>
  </si>
  <si>
    <t>UKUPAN VIŠAK/MANJAK IZ PRETHODNIH GODINA</t>
  </si>
  <si>
    <t>DIO VIŠKA/MANJKA IZ PRETHODNIH GODINA KOJI ĆE SE RASPOREDITI/POKRITI U PLANIRANOM RAZDOBLJU</t>
  </si>
  <si>
    <t>VIŠAK/MANJAK + NETO ZADUŽIVANJE/FINANCIRANJE +  RASPOLOŽIVA SREDSTVA IZ PRETHODIH GODINA</t>
  </si>
  <si>
    <t>D. VIŠEGODIŠNJI PLAN URAVNOTEŽENJA</t>
  </si>
  <si>
    <t>PRIJENOS VIŠKA/MANJKA IZ PETHODNIH GODINA U SLJEDEĆE RAZDOBLJE</t>
  </si>
  <si>
    <t>PRIJENOS UKUPNOG VIŠKA/MANJKA U SLJEDEĆE RAZDOBLJE</t>
  </si>
  <si>
    <t>ZA 2025. GODINU</t>
  </si>
  <si>
    <t>Godišnji izvještaj o izvršenju Proračuna Grada Makarske za 2025. godinu sadrži Račun prihoda i rashoda, Račun zaduživanja/financiranja i Preneseni višak/manjak prihoda iz prethodnih godina i Višegodišnji plan uravnoteženja kako slijedi:</t>
  </si>
  <si>
    <t>Članak  2.</t>
  </si>
  <si>
    <t>1 . PRIHODI I RASHODI PREMA EKONOMSKOJ KLASIFIKACIJI</t>
  </si>
  <si>
    <t>Brojčana oznaka i naziv računa ekonomske klasifikacije</t>
  </si>
  <si>
    <t>Izvršenje prihoda i rashoda utvrđenih u Računu prihoda i rashoda za 2025. godinu iskazuje se prema ekonomskoj klasifikaciji, prema izvorima financiranja i prema funkcijskoj klasifikaciji u sljedećim tablicama:</t>
  </si>
  <si>
    <t>2 . PRIHODI I RASHODI PREMA IZVORIMA FINANCIRANJA</t>
  </si>
  <si>
    <t>Brojčana oznaka i naziv izvora financiranja</t>
  </si>
  <si>
    <t>3 . RASHODI PREMA FUNKCIJSKOJ KLASIFIKACIJI</t>
  </si>
  <si>
    <t>Brojčana oznaka i naziv funkcijske klasifikacije</t>
  </si>
  <si>
    <t>Članak  3.</t>
  </si>
  <si>
    <t>1. RAČUN ZADUŽIVANJA / FINANCIRANJA PREMA EKONOMSKOJ KLASIFIKACIJI</t>
  </si>
  <si>
    <t>Rebalans  2025.</t>
  </si>
  <si>
    <t>Rebalans 2025.</t>
  </si>
  <si>
    <t>Izvršenje primitaka i izdataka utvrđenih u Računu zaduživanja/financiranja za 2025.godinu iskazuje se prema ekonomskoj klasifikaciji i prema izvorima financiranja u sljedećim tablicama:</t>
  </si>
  <si>
    <t>2. RAČUN ZADUŽIVANJA / FINANCIRANJA PREMA IZVORIMA FINANCIRANJA</t>
  </si>
  <si>
    <t>II. POSEBNI  DIO</t>
  </si>
  <si>
    <t>Članak 4.</t>
  </si>
  <si>
    <t>1. IZVRŠENJE POSEBNOG DIJELA PREMA ORGANIZACIJSKOJ KLASIFIKACIJI</t>
  </si>
  <si>
    <t>Brojčana oznaka i naziv organizacijske klasifikacije</t>
  </si>
  <si>
    <t>Indeks  2/1</t>
  </si>
  <si>
    <t xml:space="preserve">Izvršenje rashoda i izdataka u posebnom dijelu Godišnjeg izvještaja o izvršenju Proračuna Grada Makarske za 2025. godinu iskazuje se prema organizacijskoj i programskoj klasifikaciji u sljedećim tablicama:  </t>
  </si>
  <si>
    <t>UKUPNO RASHODI I IZDACI</t>
  </si>
  <si>
    <t>2. IZVRŠENJE POSEBNOG DIJELA PREMA PROGRAMSKOJ KLASIFIKACIJI</t>
  </si>
  <si>
    <t>Indeks 3/2</t>
  </si>
  <si>
    <t>Članak  5.</t>
  </si>
  <si>
    <t>Članak  6.</t>
  </si>
  <si>
    <t>PREDSJEDNICA GRADSKOG VIJEĆA</t>
  </si>
  <si>
    <t>Obrazloženje općeg i posebnog dijela izvještaja o izvršenju proračuna, Izvještaj o provedbi višegodišnjeg plana uravnoteženja, Izvještaj o zaduživanju na domaćem i stranom tržištu novca i kapitala, Izvještaj o korištenju proračunske zalihe, Izvještaj o danim jamstvima i plaćanjima po protestiranim jamstvima, Izvještaj o korištenju sredstava fondova Europske unije, Izvještaj o danim zajmovima i potraživanjima po danim zajmovina i Izvještaj o stanju potraživanja i dospjelih obveza te o stanju potencijalnih obveza po osnovi sudskih sporova sastavni su dio Godišnjeg izvještaja o izvršenju Proračuna Grada Makarske za 2025. godinu.</t>
  </si>
  <si>
    <t>Godišnji izvještaj o izvršenju Proračuna Grada Makarske za  2025. godinu objavit će se na mrežnim stranicama Grada Makarske.</t>
  </si>
  <si>
    <t>Opći i posebni dio Godišnjeg izvještaja o izvršenju Proračuna Grada Makarske za 2025. godinu objavit će se u "Glasniku Grada Makarske"</t>
  </si>
  <si>
    <t>Klasa:  400-06/24-01/3</t>
  </si>
  <si>
    <t>Urbroj: 2181-6-01-26-9</t>
  </si>
  <si>
    <t>Makarska,  14.07.2026.g.</t>
  </si>
  <si>
    <t>Na temelju  članaka 89.  Zakona o proračunu ("Narodne novine" broj 144/21), članka 55. Pravilnika o polugodišnjem i godišnjem izvještaju o izvršenju proračuna i financijskog plana ("Narodne novine" broj 85/23), te članka 40. Statuta Grada Makarske (Glasnik Grada Makarske broj 3/21 i 14/25), a na prijedlog Gradonačelnika, Gradsko vijeće Grada Makarske na 7. sjednici, održanoj 14. srpnja 2026. godine,  donosi</t>
  </si>
  <si>
    <t>Gordana Muhtić, dipl.iur.,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</si>
</sst>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##\%"/>
    <numFmt numFmtId="165" formatCode="0.0"/>
    <numFmt numFmtId="166" formatCode="#,##0.0"/>
  </numFmts>
  <fonts count="4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color indexed="9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color indexed="63"/>
      <name val="Calibri"/>
    </font>
    <font>
      <b/>
      <sz val="14"/>
      <name val="Calibri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FF000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sz val="10"/>
      <name val="Arial"/>
    </font>
    <font>
      <b/>
      <sz val="10"/>
      <name val="Arial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b/>
      <sz val="10"/>
      <color indexed="9"/>
      <name val="Arial"/>
    </font>
    <font>
      <b/>
      <sz val="14"/>
      <name val="Arial"/>
    </font>
    <font>
      <b/>
      <sz val="10"/>
      <color indexed="9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0"/>
      <color rgb="FFFF0000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8"/>
      </patternFill>
    </fill>
    <fill>
      <patternFill patternType="solid">
        <fgColor indexed="12"/>
      </patternFill>
    </fill>
    <fill>
      <patternFill patternType="solid">
        <fgColor indexed="2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3" fillId="3" borderId="1"/>
    <xf numFmtId="0" fontId="23" fillId="3" borderId="1"/>
    <xf numFmtId="0" fontId="27" fillId="3" borderId="1"/>
    <xf numFmtId="0" fontId="32" fillId="3" borderId="1"/>
    <xf numFmtId="0" fontId="2" fillId="3" borderId="1"/>
    <xf numFmtId="0" fontId="23" fillId="3" borderId="1"/>
  </cellStyleXfs>
  <cellXfs count="235">
    <xf numFmtId="0" fontId="0" fillId="0" borderId="0" xfId="0"/>
    <xf numFmtId="0" fontId="0" fillId="3" borderId="1" xfId="0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12" fillId="2" borderId="0" xfId="0" applyFont="1" applyFill="1" applyAlignment="1">
      <alignment horizontal="center"/>
    </xf>
    <xf numFmtId="0" fontId="13" fillId="0" borderId="0" xfId="0" applyFont="1"/>
    <xf numFmtId="0" fontId="19" fillId="0" borderId="0" xfId="0" applyFont="1"/>
    <xf numFmtId="0" fontId="22" fillId="0" borderId="0" xfId="0" applyFont="1"/>
    <xf numFmtId="0" fontId="24" fillId="3" borderId="1" xfId="1" applyFont="1" applyAlignment="1">
      <alignment horizontal="left" wrapText="1"/>
    </xf>
    <xf numFmtId="0" fontId="23" fillId="3" borderId="1" xfId="2"/>
    <xf numFmtId="0" fontId="26" fillId="3" borderId="1" xfId="1" applyFont="1"/>
    <xf numFmtId="0" fontId="26" fillId="3" borderId="1" xfId="3" applyFont="1"/>
    <xf numFmtId="0" fontId="29" fillId="3" borderId="1" xfId="1" applyFont="1"/>
    <xf numFmtId="0" fontId="29" fillId="3" borderId="1" xfId="1" applyFont="1" applyAlignment="1">
      <alignment vertical="center"/>
    </xf>
    <xf numFmtId="0" fontId="30" fillId="3" borderId="1" xfId="3" applyFont="1"/>
    <xf numFmtId="0" fontId="32" fillId="3" borderId="1" xfId="4"/>
    <xf numFmtId="0" fontId="33" fillId="3" borderId="1" xfId="2" applyFont="1"/>
    <xf numFmtId="0" fontId="34" fillId="16" borderId="2" xfId="3" applyFont="1" applyFill="1" applyBorder="1"/>
    <xf numFmtId="0" fontId="34" fillId="16" borderId="3" xfId="3" applyFont="1" applyFill="1" applyBorder="1"/>
    <xf numFmtId="0" fontId="34" fillId="16" borderId="4" xfId="3" applyFont="1" applyFill="1" applyBorder="1" applyAlignment="1">
      <alignment horizontal="center"/>
    </xf>
    <xf numFmtId="0" fontId="34" fillId="16" borderId="4" xfId="3" applyFont="1" applyFill="1" applyBorder="1" applyAlignment="1">
      <alignment horizontal="center" wrapText="1"/>
    </xf>
    <xf numFmtId="165" fontId="34" fillId="16" borderId="4" xfId="3" applyNumberFormat="1" applyFont="1" applyFill="1" applyBorder="1" applyAlignment="1">
      <alignment horizontal="center"/>
    </xf>
    <xf numFmtId="165" fontId="34" fillId="16" borderId="5" xfId="3" applyNumberFormat="1" applyFont="1" applyFill="1" applyBorder="1" applyAlignment="1">
      <alignment horizontal="center"/>
    </xf>
    <xf numFmtId="0" fontId="34" fillId="16" borderId="6" xfId="3" applyFont="1" applyFill="1" applyBorder="1"/>
    <xf numFmtId="0" fontId="34" fillId="16" borderId="7" xfId="3" applyFont="1" applyFill="1" applyBorder="1"/>
    <xf numFmtId="49" fontId="34" fillId="16" borderId="8" xfId="3" applyNumberFormat="1" applyFont="1" applyFill="1" applyBorder="1" applyAlignment="1">
      <alignment horizontal="center"/>
    </xf>
    <xf numFmtId="49" fontId="35" fillId="16" borderId="8" xfId="3" applyNumberFormat="1" applyFont="1" applyFill="1" applyBorder="1" applyAlignment="1">
      <alignment horizontal="center"/>
    </xf>
    <xf numFmtId="49" fontId="35" fillId="16" borderId="9" xfId="3" applyNumberFormat="1" applyFont="1" applyFill="1" applyBorder="1" applyAlignment="1">
      <alignment horizontal="center"/>
    </xf>
    <xf numFmtId="0" fontId="34" fillId="3" borderId="1" xfId="3" applyFont="1"/>
    <xf numFmtId="0" fontId="30" fillId="3" borderId="10" xfId="3" applyFont="1" applyBorder="1" applyAlignment="1">
      <alignment horizontal="center"/>
    </xf>
    <xf numFmtId="0" fontId="30" fillId="3" borderId="11" xfId="3" applyFont="1" applyBorder="1"/>
    <xf numFmtId="4" fontId="30" fillId="3" borderId="12" xfId="3" applyNumberFormat="1" applyFont="1" applyBorder="1"/>
    <xf numFmtId="4" fontId="30" fillId="3" borderId="13" xfId="3" applyNumberFormat="1" applyFont="1" applyBorder="1"/>
    <xf numFmtId="0" fontId="30" fillId="3" borderId="14" xfId="3" applyFont="1" applyBorder="1" applyAlignment="1">
      <alignment horizontal="center"/>
    </xf>
    <xf numFmtId="0" fontId="30" fillId="3" borderId="15" xfId="3" applyFont="1" applyBorder="1"/>
    <xf numFmtId="4" fontId="30" fillId="3" borderId="16" xfId="3" applyNumberFormat="1" applyFont="1" applyBorder="1"/>
    <xf numFmtId="4" fontId="30" fillId="3" borderId="17" xfId="3" applyNumberFormat="1" applyFont="1" applyBorder="1"/>
    <xf numFmtId="0" fontId="34" fillId="3" borderId="18" xfId="3" applyFont="1" applyBorder="1" applyAlignment="1">
      <alignment horizontal="center"/>
    </xf>
    <xf numFmtId="0" fontId="34" fillId="3" borderId="19" xfId="3" applyFont="1" applyBorder="1"/>
    <xf numFmtId="4" fontId="36" fillId="3" borderId="20" xfId="3" applyNumberFormat="1" applyFont="1" applyBorder="1"/>
    <xf numFmtId="4" fontId="34" fillId="3" borderId="21" xfId="3" applyNumberFormat="1" applyFont="1" applyBorder="1"/>
    <xf numFmtId="0" fontId="30" fillId="3" borderId="22" xfId="3" applyFont="1" applyBorder="1" applyAlignment="1">
      <alignment horizontal="center"/>
    </xf>
    <xf numFmtId="0" fontId="30" fillId="3" borderId="23" xfId="3" applyFont="1" applyBorder="1"/>
    <xf numFmtId="4" fontId="30" fillId="3" borderId="24" xfId="3" applyNumberFormat="1" applyFont="1" applyBorder="1"/>
    <xf numFmtId="4" fontId="30" fillId="3" borderId="25" xfId="3" applyNumberFormat="1" applyFont="1" applyBorder="1"/>
    <xf numFmtId="0" fontId="30" fillId="3" borderId="18" xfId="3" applyFont="1" applyBorder="1" applyAlignment="1">
      <alignment horizontal="center"/>
    </xf>
    <xf numFmtId="0" fontId="34" fillId="17" borderId="18" xfId="3" applyFont="1" applyFill="1" applyBorder="1" applyAlignment="1">
      <alignment horizontal="left"/>
    </xf>
    <xf numFmtId="0" fontId="34" fillId="17" borderId="19" xfId="3" applyFont="1" applyFill="1" applyBorder="1"/>
    <xf numFmtId="4" fontId="36" fillId="17" borderId="20" xfId="3" applyNumberFormat="1" applyFont="1" applyFill="1" applyBorder="1"/>
    <xf numFmtId="4" fontId="34" fillId="17" borderId="21" xfId="3" applyNumberFormat="1" applyFont="1" applyFill="1" applyBorder="1"/>
    <xf numFmtId="4" fontId="30" fillId="3" borderId="1" xfId="3" applyNumberFormat="1" applyFont="1"/>
    <xf numFmtId="166" fontId="30" fillId="3" borderId="1" xfId="3" applyNumberFormat="1" applyFont="1"/>
    <xf numFmtId="4" fontId="34" fillId="3" borderId="1" xfId="3" applyNumberFormat="1" applyFont="1"/>
    <xf numFmtId="166" fontId="34" fillId="3" borderId="1" xfId="3" applyNumberFormat="1" applyFont="1"/>
    <xf numFmtId="0" fontId="30" fillId="3" borderId="11" xfId="3" applyFont="1" applyBorder="1" applyAlignment="1">
      <alignment horizontal="center"/>
    </xf>
    <xf numFmtId="0" fontId="30" fillId="3" borderId="12" xfId="3" applyFont="1" applyBorder="1"/>
    <xf numFmtId="0" fontId="30" fillId="3" borderId="15" xfId="3" applyFont="1" applyBorder="1" applyAlignment="1">
      <alignment horizontal="center"/>
    </xf>
    <xf numFmtId="0" fontId="30" fillId="3" borderId="16" xfId="3" applyFont="1" applyBorder="1"/>
    <xf numFmtId="0" fontId="34" fillId="17" borderId="19" xfId="3" applyFont="1" applyFill="1" applyBorder="1" applyAlignment="1">
      <alignment horizontal="left"/>
    </xf>
    <xf numFmtId="0" fontId="34" fillId="17" borderId="20" xfId="3" applyFont="1" applyFill="1" applyBorder="1"/>
    <xf numFmtId="4" fontId="34" fillId="17" borderId="20" xfId="3" applyNumberFormat="1" applyFont="1" applyFill="1" applyBorder="1"/>
    <xf numFmtId="4" fontId="30" fillId="18" borderId="12" xfId="3" applyNumberFormat="1" applyFont="1" applyFill="1" applyBorder="1"/>
    <xf numFmtId="0" fontId="30" fillId="3" borderId="26" xfId="3" applyFont="1" applyBorder="1" applyAlignment="1">
      <alignment horizontal="center"/>
    </xf>
    <xf numFmtId="0" fontId="30" fillId="3" borderId="27" xfId="3" applyFont="1" applyBorder="1"/>
    <xf numFmtId="4" fontId="30" fillId="3" borderId="27" xfId="3" applyNumberFormat="1" applyFont="1" applyBorder="1"/>
    <xf numFmtId="4" fontId="30" fillId="18" borderId="27" xfId="3" applyNumberFormat="1" applyFont="1" applyFill="1" applyBorder="1"/>
    <xf numFmtId="4" fontId="30" fillId="3" borderId="28" xfId="3" applyNumberFormat="1" applyFont="1" applyBorder="1"/>
    <xf numFmtId="0" fontId="34" fillId="17" borderId="19" xfId="3" applyFont="1" applyFill="1" applyBorder="1" applyAlignment="1">
      <alignment horizontal="center"/>
    </xf>
    <xf numFmtId="0" fontId="34" fillId="17" borderId="20" xfId="3" applyFont="1" applyFill="1" applyBorder="1" applyAlignment="1">
      <alignment horizontal="left" wrapText="1"/>
    </xf>
    <xf numFmtId="4" fontId="34" fillId="17" borderId="21" xfId="3" applyNumberFormat="1" applyFont="1" applyFill="1" applyBorder="1" applyAlignment="1">
      <alignment horizontal="right"/>
    </xf>
    <xf numFmtId="0" fontId="34" fillId="3" borderId="1" xfId="3" applyFont="1" applyAlignment="1">
      <alignment horizontal="center"/>
    </xf>
    <xf numFmtId="0" fontId="30" fillId="3" borderId="29" xfId="3" applyFont="1" applyBorder="1" applyAlignment="1">
      <alignment horizontal="center"/>
    </xf>
    <xf numFmtId="0" fontId="34" fillId="3" borderId="20" xfId="3" applyFont="1" applyBorder="1"/>
    <xf numFmtId="4" fontId="34" fillId="3" borderId="30" xfId="3" applyNumberFormat="1" applyFont="1" applyBorder="1"/>
    <xf numFmtId="4" fontId="34" fillId="18" borderId="30" xfId="3" applyNumberFormat="1" applyFont="1" applyFill="1" applyBorder="1"/>
    <xf numFmtId="4" fontId="34" fillId="3" borderId="31" xfId="3" applyNumberFormat="1" applyFont="1" applyBorder="1"/>
    <xf numFmtId="0" fontId="34" fillId="3" borderId="19" xfId="3" applyFont="1" applyBorder="1" applyAlignment="1">
      <alignment horizontal="center"/>
    </xf>
    <xf numFmtId="0" fontId="34" fillId="3" borderId="20" xfId="3" applyFont="1" applyBorder="1" applyAlignment="1">
      <alignment horizontal="left" wrapText="1"/>
    </xf>
    <xf numFmtId="4" fontId="34" fillId="3" borderId="20" xfId="3" applyNumberFormat="1" applyFont="1" applyBorder="1"/>
    <xf numFmtId="0" fontId="34" fillId="17" borderId="26" xfId="3" applyFont="1" applyFill="1" applyBorder="1" applyAlignment="1">
      <alignment horizontal="center"/>
    </xf>
    <xf numFmtId="0" fontId="34" fillId="17" borderId="27" xfId="3" applyFont="1" applyFill="1" applyBorder="1"/>
    <xf numFmtId="4" fontId="34" fillId="17" borderId="27" xfId="3" applyNumberFormat="1" applyFont="1" applyFill="1" applyBorder="1"/>
    <xf numFmtId="4" fontId="23" fillId="3" borderId="1" xfId="2" applyNumberFormat="1"/>
    <xf numFmtId="4" fontId="30" fillId="3" borderId="13" xfId="3" applyNumberFormat="1" applyFont="1" applyBorder="1" applyAlignment="1">
      <alignment horizontal="right"/>
    </xf>
    <xf numFmtId="4" fontId="34" fillId="17" borderId="28" xfId="3" applyNumberFormat="1" applyFont="1" applyFill="1" applyBorder="1" applyAlignment="1">
      <alignment horizontal="right"/>
    </xf>
    <xf numFmtId="0" fontId="24" fillId="3" borderId="1" xfId="5" applyFont="1" applyAlignment="1">
      <alignment horizontal="center"/>
    </xf>
    <xf numFmtId="0" fontId="37" fillId="3" borderId="1" xfId="5" applyFont="1" applyAlignment="1">
      <alignment horizontal="left" wrapText="1"/>
    </xf>
    <xf numFmtId="0" fontId="38" fillId="3" borderId="1" xfId="5" applyFont="1" applyAlignment="1">
      <alignment wrapText="1"/>
    </xf>
    <xf numFmtId="0" fontId="38" fillId="3" borderId="1" xfId="5" applyFont="1"/>
    <xf numFmtId="0" fontId="39" fillId="3" borderId="1" xfId="5" applyFont="1" applyAlignment="1">
      <alignment wrapText="1"/>
    </xf>
    <xf numFmtId="0" fontId="40" fillId="3" borderId="1" xfId="5" applyFont="1"/>
    <xf numFmtId="0" fontId="33" fillId="19" borderId="32" xfId="0" applyFont="1" applyFill="1" applyBorder="1" applyAlignment="1">
      <alignment horizontal="center" wrapText="1"/>
    </xf>
    <xf numFmtId="0" fontId="33" fillId="19" borderId="32" xfId="0" applyFont="1" applyFill="1" applyBorder="1" applyAlignment="1">
      <alignment horizontal="center"/>
    </xf>
    <xf numFmtId="0" fontId="41" fillId="4" borderId="32" xfId="0" applyFont="1" applyFill="1" applyBorder="1" applyAlignment="1">
      <alignment horizontal="left"/>
    </xf>
    <xf numFmtId="0" fontId="41" fillId="4" borderId="32" xfId="0" applyFont="1" applyFill="1" applyBorder="1" applyAlignment="1">
      <alignment horizontal="center"/>
    </xf>
    <xf numFmtId="0" fontId="4" fillId="0" borderId="32" xfId="0" applyFont="1" applyBorder="1"/>
    <xf numFmtId="4" fontId="4" fillId="3" borderId="32" xfId="0" applyNumberFormat="1" applyFont="1" applyFill="1" applyBorder="1" applyAlignment="1">
      <alignment horizontal="right"/>
    </xf>
    <xf numFmtId="164" fontId="4" fillId="3" borderId="32" xfId="0" applyNumberFormat="1" applyFont="1" applyFill="1" applyBorder="1" applyAlignment="1">
      <alignment horizontal="right"/>
    </xf>
    <xf numFmtId="0" fontId="0" fillId="0" borderId="32" xfId="0" applyBorder="1"/>
    <xf numFmtId="4" fontId="0" fillId="3" borderId="32" xfId="0" applyNumberFormat="1" applyFill="1" applyBorder="1" applyAlignment="1">
      <alignment horizontal="right"/>
    </xf>
    <xf numFmtId="164" fontId="0" fillId="3" borderId="32" xfId="0" applyNumberFormat="1" applyFill="1" applyBorder="1" applyAlignment="1">
      <alignment horizontal="right"/>
    </xf>
    <xf numFmtId="0" fontId="39" fillId="3" borderId="1" xfId="5" applyFont="1"/>
    <xf numFmtId="0" fontId="33" fillId="19" borderId="32" xfId="2" applyFont="1" applyFill="1" applyBorder="1" applyAlignment="1">
      <alignment horizontal="center"/>
    </xf>
    <xf numFmtId="0" fontId="6" fillId="5" borderId="32" xfId="0" applyFont="1" applyFill="1" applyBorder="1"/>
    <xf numFmtId="4" fontId="6" fillId="5" borderId="32" xfId="0" applyNumberFormat="1" applyFont="1" applyFill="1" applyBorder="1" applyAlignment="1">
      <alignment horizontal="right"/>
    </xf>
    <xf numFmtId="164" fontId="6" fillId="5" borderId="32" xfId="0" applyNumberFormat="1" applyFont="1" applyFill="1" applyBorder="1" applyAlignment="1">
      <alignment horizontal="right"/>
    </xf>
    <xf numFmtId="0" fontId="0" fillId="3" borderId="32" xfId="0" applyFill="1" applyBorder="1" applyAlignment="1">
      <alignment horizontal="left"/>
    </xf>
    <xf numFmtId="0" fontId="36" fillId="20" borderId="32" xfId="0" applyFont="1" applyFill="1" applyBorder="1"/>
    <xf numFmtId="4" fontId="36" fillId="20" borderId="32" xfId="0" applyNumberFormat="1" applyFont="1" applyFill="1" applyBorder="1" applyAlignment="1">
      <alignment horizontal="right"/>
    </xf>
    <xf numFmtId="164" fontId="36" fillId="20" borderId="32" xfId="0" applyNumberFormat="1" applyFont="1" applyFill="1" applyBorder="1" applyAlignment="1">
      <alignment horizontal="right"/>
    </xf>
    <xf numFmtId="0" fontId="7" fillId="0" borderId="32" xfId="0" applyFont="1" applyBorder="1"/>
    <xf numFmtId="4" fontId="7" fillId="0" borderId="32" xfId="0" applyNumberFormat="1" applyFont="1" applyBorder="1" applyAlignment="1">
      <alignment horizontal="right"/>
    </xf>
    <xf numFmtId="164" fontId="7" fillId="0" borderId="32" xfId="0" applyNumberFormat="1" applyFont="1" applyBorder="1" applyAlignment="1">
      <alignment horizontal="right"/>
    </xf>
    <xf numFmtId="0" fontId="39" fillId="3" borderId="1" xfId="2" applyFont="1"/>
    <xf numFmtId="0" fontId="10" fillId="20" borderId="32" xfId="0" applyFont="1" applyFill="1" applyBorder="1"/>
    <xf numFmtId="4" fontId="10" fillId="20" borderId="32" xfId="0" applyNumberFormat="1" applyFont="1" applyFill="1" applyBorder="1" applyAlignment="1">
      <alignment horizontal="right"/>
    </xf>
    <xf numFmtId="164" fontId="10" fillId="20" borderId="32" xfId="0" applyNumberFormat="1" applyFont="1" applyFill="1" applyBorder="1" applyAlignment="1">
      <alignment horizontal="right"/>
    </xf>
    <xf numFmtId="0" fontId="8" fillId="7" borderId="32" xfId="0" applyFont="1" applyFill="1" applyBorder="1"/>
    <xf numFmtId="4" fontId="8" fillId="7" borderId="32" xfId="0" applyNumberFormat="1" applyFont="1" applyFill="1" applyBorder="1" applyAlignment="1">
      <alignment horizontal="right"/>
    </xf>
    <xf numFmtId="164" fontId="8" fillId="7" borderId="32" xfId="0" applyNumberFormat="1" applyFont="1" applyFill="1" applyBorder="1" applyAlignment="1">
      <alignment horizontal="right"/>
    </xf>
    <xf numFmtId="0" fontId="9" fillId="0" borderId="32" xfId="0" applyFont="1" applyBorder="1"/>
    <xf numFmtId="4" fontId="9" fillId="0" borderId="32" xfId="0" applyNumberFormat="1" applyFont="1" applyBorder="1" applyAlignment="1">
      <alignment horizontal="right"/>
    </xf>
    <xf numFmtId="164" fontId="9" fillId="0" borderId="32" xfId="0" applyNumberFormat="1" applyFont="1" applyBorder="1" applyAlignment="1">
      <alignment horizontal="right"/>
    </xf>
    <xf numFmtId="164" fontId="8" fillId="0" borderId="32" xfId="0" applyNumberFormat="1" applyFont="1" applyBorder="1" applyAlignment="1">
      <alignment horizontal="right"/>
    </xf>
    <xf numFmtId="0" fontId="37" fillId="3" borderId="1" xfId="5" applyFont="1" applyAlignment="1">
      <alignment wrapText="1"/>
    </xf>
    <xf numFmtId="0" fontId="42" fillId="0" borderId="0" xfId="0" applyFont="1"/>
    <xf numFmtId="0" fontId="11" fillId="0" borderId="32" xfId="0" applyFont="1" applyBorder="1"/>
    <xf numFmtId="4" fontId="11" fillId="3" borderId="32" xfId="0" applyNumberFormat="1" applyFont="1" applyFill="1" applyBorder="1" applyAlignment="1">
      <alignment horizontal="right"/>
    </xf>
    <xf numFmtId="164" fontId="11" fillId="3" borderId="32" xfId="0" applyNumberFormat="1" applyFont="1" applyFill="1" applyBorder="1" applyAlignment="1">
      <alignment horizontal="right"/>
    </xf>
    <xf numFmtId="0" fontId="12" fillId="4" borderId="32" xfId="0" applyFont="1" applyFill="1" applyBorder="1"/>
    <xf numFmtId="4" fontId="12" fillId="4" borderId="32" xfId="0" applyNumberFormat="1" applyFont="1" applyFill="1" applyBorder="1" applyAlignment="1">
      <alignment horizontal="right"/>
    </xf>
    <xf numFmtId="164" fontId="12" fillId="4" borderId="32" xfId="0" applyNumberFormat="1" applyFont="1" applyFill="1" applyBorder="1" applyAlignment="1">
      <alignment horizontal="right"/>
    </xf>
    <xf numFmtId="0" fontId="33" fillId="19" borderId="32" xfId="4" applyFont="1" applyFill="1" applyBorder="1" applyAlignment="1">
      <alignment horizontal="center" wrapText="1"/>
    </xf>
    <xf numFmtId="0" fontId="43" fillId="4" borderId="32" xfId="2" applyFont="1" applyFill="1" applyBorder="1" applyAlignment="1">
      <alignment horizontal="left"/>
    </xf>
    <xf numFmtId="0" fontId="43" fillId="4" borderId="32" xfId="2" applyFont="1" applyFill="1" applyBorder="1" applyAlignment="1">
      <alignment horizontal="center"/>
    </xf>
    <xf numFmtId="0" fontId="15" fillId="5" borderId="32" xfId="0" applyFont="1" applyFill="1" applyBorder="1"/>
    <xf numFmtId="4" fontId="15" fillId="5" borderId="32" xfId="0" applyNumberFormat="1" applyFont="1" applyFill="1" applyBorder="1" applyAlignment="1">
      <alignment horizontal="right"/>
    </xf>
    <xf numFmtId="164" fontId="15" fillId="5" borderId="32" xfId="0" applyNumberFormat="1" applyFont="1" applyFill="1" applyBorder="1" applyAlignment="1">
      <alignment horizontal="right"/>
    </xf>
    <xf numFmtId="0" fontId="14" fillId="4" borderId="32" xfId="0" applyFont="1" applyFill="1" applyBorder="1"/>
    <xf numFmtId="4" fontId="14" fillId="4" borderId="32" xfId="0" applyNumberFormat="1" applyFont="1" applyFill="1" applyBorder="1" applyAlignment="1">
      <alignment horizontal="right"/>
    </xf>
    <xf numFmtId="164" fontId="14" fillId="4" borderId="32" xfId="0" applyNumberFormat="1" applyFont="1" applyFill="1" applyBorder="1" applyAlignment="1">
      <alignment horizontal="right"/>
    </xf>
    <xf numFmtId="0" fontId="36" fillId="21" borderId="32" xfId="0" applyFont="1" applyFill="1" applyBorder="1"/>
    <xf numFmtId="4" fontId="36" fillId="21" borderId="32" xfId="0" applyNumberFormat="1" applyFont="1" applyFill="1" applyBorder="1" applyAlignment="1">
      <alignment horizontal="right"/>
    </xf>
    <xf numFmtId="164" fontId="36" fillId="21" borderId="32" xfId="0" applyNumberFormat="1" applyFont="1" applyFill="1" applyBorder="1" applyAlignment="1">
      <alignment horizontal="right"/>
    </xf>
    <xf numFmtId="0" fontId="16" fillId="0" borderId="32" xfId="0" applyFont="1" applyBorder="1"/>
    <xf numFmtId="4" fontId="16" fillId="0" borderId="32" xfId="0" applyNumberFormat="1" applyFont="1" applyBorder="1" applyAlignment="1">
      <alignment horizontal="right"/>
    </xf>
    <xf numFmtId="164" fontId="16" fillId="0" borderId="32" xfId="0" applyNumberFormat="1" applyFont="1" applyBorder="1" applyAlignment="1">
      <alignment horizontal="right"/>
    </xf>
    <xf numFmtId="164" fontId="34" fillId="5" borderId="32" xfId="0" applyNumberFormat="1" applyFont="1" applyFill="1" applyBorder="1" applyAlignment="1">
      <alignment horizontal="right"/>
    </xf>
    <xf numFmtId="164" fontId="34" fillId="0" borderId="32" xfId="0" applyNumberFormat="1" applyFont="1" applyBorder="1" applyAlignment="1">
      <alignment horizontal="right"/>
    </xf>
    <xf numFmtId="0" fontId="44" fillId="3" borderId="1" xfId="5" applyFont="1"/>
    <xf numFmtId="0" fontId="45" fillId="3" borderId="1" xfId="5" applyFont="1"/>
    <xf numFmtId="0" fontId="45" fillId="3" borderId="1" xfId="2" applyFont="1" applyAlignment="1">
      <alignment wrapText="1"/>
    </xf>
    <xf numFmtId="0" fontId="45" fillId="3" borderId="1" xfId="2" applyFont="1"/>
    <xf numFmtId="0" fontId="46" fillId="3" borderId="1" xfId="5" applyFont="1"/>
    <xf numFmtId="0" fontId="33" fillId="19" borderId="32" xfId="2" applyFont="1" applyFill="1" applyBorder="1" applyAlignment="1">
      <alignment horizontal="center" wrapText="1"/>
    </xf>
    <xf numFmtId="4" fontId="17" fillId="20" borderId="32" xfId="0" applyNumberFormat="1" applyFont="1" applyFill="1" applyBorder="1" applyAlignment="1">
      <alignment horizontal="right"/>
    </xf>
    <xf numFmtId="164" fontId="17" fillId="20" borderId="32" xfId="0" applyNumberFormat="1" applyFont="1" applyFill="1" applyBorder="1" applyAlignment="1">
      <alignment horizontal="right"/>
    </xf>
    <xf numFmtId="0" fontId="18" fillId="11" borderId="32" xfId="0" applyFont="1" applyFill="1" applyBorder="1" applyAlignment="1">
      <alignment horizontal="left"/>
    </xf>
    <xf numFmtId="0" fontId="18" fillId="8" borderId="32" xfId="0" applyFont="1" applyFill="1" applyBorder="1"/>
    <xf numFmtId="4" fontId="18" fillId="11" borderId="32" xfId="0" applyNumberFormat="1" applyFont="1" applyFill="1" applyBorder="1" applyAlignment="1">
      <alignment horizontal="right"/>
    </xf>
    <xf numFmtId="164" fontId="18" fillId="11" borderId="32" xfId="0" applyNumberFormat="1" applyFont="1" applyFill="1" applyBorder="1" applyAlignment="1">
      <alignment horizontal="right"/>
    </xf>
    <xf numFmtId="0" fontId="18" fillId="12" borderId="32" xfId="0" applyFont="1" applyFill="1" applyBorder="1" applyAlignment="1">
      <alignment horizontal="left"/>
    </xf>
    <xf numFmtId="0" fontId="18" fillId="9" borderId="32" xfId="0" applyFont="1" applyFill="1" applyBorder="1"/>
    <xf numFmtId="4" fontId="18" fillId="12" borderId="32" xfId="0" applyNumberFormat="1" applyFont="1" applyFill="1" applyBorder="1" applyAlignment="1">
      <alignment horizontal="right"/>
    </xf>
    <xf numFmtId="164" fontId="18" fillId="12" borderId="32" xfId="0" applyNumberFormat="1" applyFont="1" applyFill="1" applyBorder="1" applyAlignment="1">
      <alignment horizontal="right"/>
    </xf>
    <xf numFmtId="0" fontId="18" fillId="13" borderId="32" xfId="0" applyFont="1" applyFill="1" applyBorder="1" applyAlignment="1">
      <alignment horizontal="left"/>
    </xf>
    <xf numFmtId="0" fontId="18" fillId="10" borderId="32" xfId="0" applyFont="1" applyFill="1" applyBorder="1"/>
    <xf numFmtId="4" fontId="18" fillId="13" borderId="32" xfId="0" applyNumberFormat="1" applyFont="1" applyFill="1" applyBorder="1" applyAlignment="1">
      <alignment horizontal="right"/>
    </xf>
    <xf numFmtId="164" fontId="18" fillId="13" borderId="32" xfId="0" applyNumberFormat="1" applyFont="1" applyFill="1" applyBorder="1" applyAlignment="1">
      <alignment horizontal="right"/>
    </xf>
    <xf numFmtId="0" fontId="18" fillId="8" borderId="32" xfId="0" applyFont="1" applyFill="1" applyBorder="1" applyAlignment="1">
      <alignment wrapText="1"/>
    </xf>
    <xf numFmtId="0" fontId="18" fillId="9" borderId="32" xfId="0" applyFont="1" applyFill="1" applyBorder="1" applyAlignment="1">
      <alignment wrapText="1"/>
    </xf>
    <xf numFmtId="0" fontId="33" fillId="19" borderId="42" xfId="2" applyFont="1" applyFill="1" applyBorder="1"/>
    <xf numFmtId="0" fontId="33" fillId="19" borderId="1" xfId="2" applyFont="1" applyFill="1" applyAlignment="1">
      <alignment horizontal="center"/>
    </xf>
    <xf numFmtId="0" fontId="33" fillId="19" borderId="36" xfId="2" applyFont="1" applyFill="1" applyBorder="1" applyAlignment="1">
      <alignment horizontal="left"/>
    </xf>
    <xf numFmtId="0" fontId="33" fillId="19" borderId="37" xfId="2" applyFont="1" applyFill="1" applyBorder="1" applyAlignment="1">
      <alignment horizontal="center"/>
    </xf>
    <xf numFmtId="0" fontId="33" fillId="19" borderId="24" xfId="2" applyFont="1" applyFill="1" applyBorder="1" applyAlignment="1">
      <alignment horizontal="center"/>
    </xf>
    <xf numFmtId="4" fontId="20" fillId="13" borderId="32" xfId="0" applyNumberFormat="1" applyFont="1" applyFill="1" applyBorder="1" applyAlignment="1">
      <alignment horizontal="right"/>
    </xf>
    <xf numFmtId="164" fontId="20" fillId="13" borderId="32" xfId="0" applyNumberFormat="1" applyFont="1" applyFill="1" applyBorder="1" applyAlignment="1">
      <alignment horizontal="right"/>
    </xf>
    <xf numFmtId="4" fontId="21" fillId="14" borderId="32" xfId="0" applyNumberFormat="1" applyFont="1" applyFill="1" applyBorder="1" applyAlignment="1">
      <alignment horizontal="right"/>
    </xf>
    <xf numFmtId="164" fontId="21" fillId="14" borderId="32" xfId="0" applyNumberFormat="1" applyFont="1" applyFill="1" applyBorder="1" applyAlignment="1">
      <alignment horizontal="right"/>
    </xf>
    <xf numFmtId="0" fontId="20" fillId="15" borderId="32" xfId="0" applyFont="1" applyFill="1" applyBorder="1" applyAlignment="1">
      <alignment horizontal="left"/>
    </xf>
    <xf numFmtId="4" fontId="20" fillId="15" borderId="32" xfId="0" applyNumberFormat="1" applyFont="1" applyFill="1" applyBorder="1" applyAlignment="1">
      <alignment horizontal="right"/>
    </xf>
    <xf numFmtId="164" fontId="20" fillId="15" borderId="32" xfId="0" applyNumberFormat="1" applyFont="1" applyFill="1" applyBorder="1" applyAlignment="1">
      <alignment horizontal="right"/>
    </xf>
    <xf numFmtId="0" fontId="20" fillId="6" borderId="32" xfId="0" applyFont="1" applyFill="1" applyBorder="1" applyAlignment="1">
      <alignment horizontal="left"/>
    </xf>
    <xf numFmtId="4" fontId="20" fillId="6" borderId="32" xfId="0" applyNumberFormat="1" applyFont="1" applyFill="1" applyBorder="1" applyAlignment="1">
      <alignment horizontal="right"/>
    </xf>
    <xf numFmtId="164" fontId="20" fillId="6" borderId="32" xfId="0" applyNumberFormat="1" applyFont="1" applyFill="1" applyBorder="1" applyAlignment="1">
      <alignment horizontal="right"/>
    </xf>
    <xf numFmtId="0" fontId="20" fillId="3" borderId="32" xfId="0" applyFont="1" applyFill="1" applyBorder="1" applyAlignment="1">
      <alignment horizontal="left"/>
    </xf>
    <xf numFmtId="4" fontId="20" fillId="3" borderId="32" xfId="0" applyNumberFormat="1" applyFont="1" applyFill="1" applyBorder="1" applyAlignment="1">
      <alignment horizontal="right"/>
    </xf>
    <xf numFmtId="164" fontId="20" fillId="3" borderId="32" xfId="0" applyNumberFormat="1" applyFont="1" applyFill="1" applyBorder="1" applyAlignment="1">
      <alignment horizontal="right"/>
    </xf>
    <xf numFmtId="0" fontId="24" fillId="3" borderId="1" xfId="2" applyFont="1"/>
    <xf numFmtId="0" fontId="47" fillId="3" borderId="1" xfId="2" applyFont="1"/>
    <xf numFmtId="4" fontId="34" fillId="18" borderId="20" xfId="3" applyNumberFormat="1" applyFont="1" applyFill="1" applyBorder="1"/>
    <xf numFmtId="0" fontId="24" fillId="3" borderId="1" xfId="1" applyFont="1" applyAlignment="1">
      <alignment horizontal="left" wrapText="1"/>
    </xf>
    <xf numFmtId="0" fontId="25" fillId="3" borderId="1" xfId="1" applyFont="1" applyAlignment="1">
      <alignment horizontal="left" wrapText="1"/>
    </xf>
    <xf numFmtId="0" fontId="28" fillId="3" borderId="1" xfId="1" applyFont="1" applyAlignment="1">
      <alignment horizontal="center" vertical="center"/>
    </xf>
    <xf numFmtId="0" fontId="28" fillId="3" borderId="1" xfId="1" applyFont="1" applyAlignment="1">
      <alignment horizontal="center"/>
    </xf>
    <xf numFmtId="0" fontId="31" fillId="3" borderId="1" xfId="1" applyFont="1" applyAlignment="1">
      <alignment horizontal="center" vertical="center"/>
    </xf>
    <xf numFmtId="0" fontId="24" fillId="3" borderId="1" xfId="1" applyFont="1" applyAlignment="1">
      <alignment horizontal="center" vertical="center"/>
    </xf>
    <xf numFmtId="0" fontId="24" fillId="3" borderId="1" xfId="5" applyFont="1" applyAlignment="1">
      <alignment horizontal="center"/>
    </xf>
    <xf numFmtId="0" fontId="37" fillId="3" borderId="1" xfId="5" applyFont="1" applyAlignment="1">
      <alignment horizontal="left" wrapText="1"/>
    </xf>
    <xf numFmtId="0" fontId="33" fillId="19" borderId="16" xfId="2" applyFont="1" applyFill="1" applyBorder="1" applyAlignment="1">
      <alignment horizontal="center" vertical="center"/>
    </xf>
    <xf numFmtId="0" fontId="33" fillId="19" borderId="24" xfId="2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/>
    <xf numFmtId="0" fontId="33" fillId="19" borderId="32" xfId="2" applyFont="1" applyFill="1" applyBorder="1" applyAlignment="1">
      <alignment horizontal="center" vertical="center"/>
    </xf>
    <xf numFmtId="0" fontId="33" fillId="19" borderId="32" xfId="2" applyFont="1" applyFill="1" applyBorder="1" applyAlignment="1">
      <alignment horizontal="center"/>
    </xf>
    <xf numFmtId="0" fontId="32" fillId="3" borderId="1" xfId="4" applyAlignment="1">
      <alignment horizontal="center"/>
    </xf>
    <xf numFmtId="0" fontId="32" fillId="3" borderId="1" xfId="4"/>
    <xf numFmtId="0" fontId="24" fillId="3" borderId="1" xfId="3" applyFont="1" applyAlignment="1">
      <alignment horizontal="center"/>
    </xf>
    <xf numFmtId="0" fontId="33" fillId="19" borderId="33" xfId="2" applyFont="1" applyFill="1" applyBorder="1" applyAlignment="1">
      <alignment horizontal="center" vertical="center" wrapText="1"/>
    </xf>
    <xf numFmtId="0" fontId="33" fillId="19" borderId="34" xfId="2" applyFont="1" applyFill="1" applyBorder="1" applyAlignment="1">
      <alignment horizontal="center" vertical="center" wrapText="1"/>
    </xf>
    <xf numFmtId="0" fontId="33" fillId="19" borderId="35" xfId="2" applyFont="1" applyFill="1" applyBorder="1" applyAlignment="1">
      <alignment horizontal="center" vertical="center" wrapText="1"/>
    </xf>
    <xf numFmtId="0" fontId="33" fillId="19" borderId="36" xfId="2" applyFont="1" applyFill="1" applyBorder="1" applyAlignment="1">
      <alignment horizontal="center" vertical="center" wrapText="1"/>
    </xf>
    <xf numFmtId="0" fontId="33" fillId="19" borderId="37" xfId="2" applyFont="1" applyFill="1" applyBorder="1" applyAlignment="1">
      <alignment horizontal="center" vertical="center" wrapText="1"/>
    </xf>
    <xf numFmtId="0" fontId="33" fillId="19" borderId="38" xfId="2" applyFont="1" applyFill="1" applyBorder="1" applyAlignment="1">
      <alignment horizontal="center" vertical="center" wrapText="1"/>
    </xf>
    <xf numFmtId="0" fontId="3" fillId="20" borderId="39" xfId="0" applyFont="1" applyFill="1" applyBorder="1" applyAlignment="1">
      <alignment horizontal="left"/>
    </xf>
    <xf numFmtId="0" fontId="17" fillId="20" borderId="40" xfId="0" applyFont="1" applyFill="1" applyBorder="1" applyAlignment="1">
      <alignment horizontal="left"/>
    </xf>
    <xf numFmtId="0" fontId="17" fillId="20" borderId="41" xfId="0" applyFont="1" applyFill="1" applyBorder="1" applyAlignment="1">
      <alignment horizontal="left"/>
    </xf>
    <xf numFmtId="0" fontId="33" fillId="19" borderId="33" xfId="2" applyFont="1" applyFill="1" applyBorder="1" applyAlignment="1">
      <alignment horizontal="left"/>
    </xf>
    <xf numFmtId="0" fontId="33" fillId="19" borderId="34" xfId="2" applyFont="1" applyFill="1" applyBorder="1" applyAlignment="1">
      <alignment horizontal="left"/>
    </xf>
    <xf numFmtId="0" fontId="36" fillId="20" borderId="32" xfId="0" applyFont="1" applyFill="1" applyBorder="1" applyAlignment="1">
      <alignment horizontal="left"/>
    </xf>
    <xf numFmtId="0" fontId="1" fillId="20" borderId="32" xfId="0" applyFont="1" applyFill="1" applyBorder="1"/>
    <xf numFmtId="0" fontId="33" fillId="3" borderId="37" xfId="2" applyFont="1" applyBorder="1"/>
    <xf numFmtId="0" fontId="33" fillId="3" borderId="1" xfId="2" applyFont="1"/>
    <xf numFmtId="0" fontId="33" fillId="19" borderId="16" xfId="2" applyFont="1" applyFill="1" applyBorder="1" applyAlignment="1">
      <alignment horizontal="center" vertical="center" wrapText="1"/>
    </xf>
    <xf numFmtId="0" fontId="33" fillId="19" borderId="43" xfId="2" applyFont="1" applyFill="1" applyBorder="1" applyAlignment="1">
      <alignment horizontal="center" vertical="center" wrapText="1"/>
    </xf>
    <xf numFmtId="0" fontId="33" fillId="19" borderId="24" xfId="2" applyFont="1" applyFill="1" applyBorder="1" applyAlignment="1">
      <alignment horizontal="center" vertical="center" wrapText="1"/>
    </xf>
    <xf numFmtId="0" fontId="33" fillId="19" borderId="43" xfId="2" applyFont="1" applyFill="1" applyBorder="1" applyAlignment="1">
      <alignment horizontal="center" vertical="center"/>
    </xf>
    <xf numFmtId="0" fontId="33" fillId="19" borderId="39" xfId="2" applyFont="1" applyFill="1" applyBorder="1" applyAlignment="1">
      <alignment horizontal="center"/>
    </xf>
    <xf numFmtId="0" fontId="33" fillId="19" borderId="41" xfId="2" applyFont="1" applyFill="1" applyBorder="1" applyAlignment="1">
      <alignment horizontal="center"/>
    </xf>
    <xf numFmtId="0" fontId="20" fillId="13" borderId="32" xfId="0" applyFont="1" applyFill="1" applyBorder="1" applyAlignment="1">
      <alignment horizontal="left"/>
    </xf>
    <xf numFmtId="0" fontId="0" fillId="0" borderId="32" xfId="0" applyBorder="1"/>
    <xf numFmtId="0" fontId="21" fillId="14" borderId="32" xfId="0" applyFont="1" applyFill="1" applyBorder="1" applyAlignment="1">
      <alignment horizontal="left"/>
    </xf>
    <xf numFmtId="0" fontId="24" fillId="3" borderId="1" xfId="6" applyFont="1" applyAlignment="1">
      <alignment horizontal="center"/>
    </xf>
    <xf numFmtId="0" fontId="24" fillId="3" borderId="1" xfId="2" applyFont="1" applyAlignment="1">
      <alignment horizontal="left" wrapText="1"/>
    </xf>
  </cellXfs>
  <cellStyles count="7">
    <cellStyle name="Normalno" xfId="0" builtinId="0"/>
    <cellStyle name="Normalno 2" xfId="2" xr:uid="{44F33C09-E5F5-453E-8F70-5A2F66E3CE3E}"/>
    <cellStyle name="Normalno 2 2" xfId="3" xr:uid="{768FFCB8-D141-4B48-B4D1-94B6CC20CE56}"/>
    <cellStyle name="Normalno 3" xfId="4" xr:uid="{F26A9B7E-F277-4F20-A38D-881CF1AC6BEA}"/>
    <cellStyle name="Normalno 4" xfId="6" xr:uid="{001E5F0E-11AE-4128-BD67-47E148213D97}"/>
    <cellStyle name="Normalno 5" xfId="5" xr:uid="{F7E602CF-CEC8-4846-A391-25D8BAF98A85}"/>
    <cellStyle name="TableStyleLight1" xfId="1" xr:uid="{68947D63-6E4F-460B-B4F3-F9B66DE828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82D71-FB57-44EF-A920-B80B62D69B93}">
  <sheetPr>
    <tabColor rgb="FF92D050"/>
    <pageSetUpPr fitToPage="1"/>
  </sheetPr>
  <dimension ref="A1:H44"/>
  <sheetViews>
    <sheetView zoomScaleNormal="100" workbookViewId="0">
      <selection activeCell="A3" sqref="A3:G3"/>
    </sheetView>
  </sheetViews>
  <sheetFormatPr defaultRowHeight="12.75" x14ac:dyDescent="0.2"/>
  <cols>
    <col min="1" max="1" width="9.140625" style="9"/>
    <col min="2" max="2" width="67.5703125" style="9" customWidth="1"/>
    <col min="3" max="3" width="20.85546875" style="9" customWidth="1"/>
    <col min="4" max="4" width="19.7109375" style="9" customWidth="1"/>
    <col min="5" max="5" width="18.85546875" style="9" customWidth="1"/>
    <col min="6" max="6" width="11.5703125" style="9" customWidth="1"/>
    <col min="7" max="7" width="12.140625" style="9" customWidth="1"/>
    <col min="8" max="8" width="13.85546875" style="9" customWidth="1"/>
    <col min="9" max="249" width="9.140625" style="9"/>
    <col min="250" max="250" width="67.5703125" style="9" customWidth="1"/>
    <col min="251" max="251" width="20.85546875" style="9" customWidth="1"/>
    <col min="252" max="252" width="19.7109375" style="9" customWidth="1"/>
    <col min="253" max="253" width="18.85546875" style="9" customWidth="1"/>
    <col min="254" max="254" width="11.5703125" style="9" customWidth="1"/>
    <col min="255" max="255" width="12.140625" style="9" customWidth="1"/>
    <col min="256" max="256" width="13.85546875" style="9" customWidth="1"/>
    <col min="257" max="257" width="13.28515625" style="9" customWidth="1"/>
    <col min="258" max="258" width="16.42578125" style="9" customWidth="1"/>
    <col min="259" max="505" width="9.140625" style="9"/>
    <col min="506" max="506" width="67.5703125" style="9" customWidth="1"/>
    <col min="507" max="507" width="20.85546875" style="9" customWidth="1"/>
    <col min="508" max="508" width="19.7109375" style="9" customWidth="1"/>
    <col min="509" max="509" width="18.85546875" style="9" customWidth="1"/>
    <col min="510" max="510" width="11.5703125" style="9" customWidth="1"/>
    <col min="511" max="511" width="12.140625" style="9" customWidth="1"/>
    <col min="512" max="512" width="13.85546875" style="9" customWidth="1"/>
    <col min="513" max="513" width="13.28515625" style="9" customWidth="1"/>
    <col min="514" max="514" width="16.42578125" style="9" customWidth="1"/>
    <col min="515" max="761" width="9.140625" style="9"/>
    <col min="762" max="762" width="67.5703125" style="9" customWidth="1"/>
    <col min="763" max="763" width="20.85546875" style="9" customWidth="1"/>
    <col min="764" max="764" width="19.7109375" style="9" customWidth="1"/>
    <col min="765" max="765" width="18.85546875" style="9" customWidth="1"/>
    <col min="766" max="766" width="11.5703125" style="9" customWidth="1"/>
    <col min="767" max="767" width="12.140625" style="9" customWidth="1"/>
    <col min="768" max="768" width="13.85546875" style="9" customWidth="1"/>
    <col min="769" max="769" width="13.28515625" style="9" customWidth="1"/>
    <col min="770" max="770" width="16.42578125" style="9" customWidth="1"/>
    <col min="771" max="1017" width="9.140625" style="9"/>
    <col min="1018" max="1018" width="67.5703125" style="9" customWidth="1"/>
    <col min="1019" max="1019" width="20.85546875" style="9" customWidth="1"/>
    <col min="1020" max="1020" width="19.7109375" style="9" customWidth="1"/>
    <col min="1021" max="1021" width="18.85546875" style="9" customWidth="1"/>
    <col min="1022" max="1022" width="11.5703125" style="9" customWidth="1"/>
    <col min="1023" max="1023" width="12.140625" style="9" customWidth="1"/>
    <col min="1024" max="1024" width="13.85546875" style="9" customWidth="1"/>
    <col min="1025" max="1025" width="13.28515625" style="9" customWidth="1"/>
    <col min="1026" max="1026" width="16.42578125" style="9" customWidth="1"/>
    <col min="1027" max="1273" width="9.140625" style="9"/>
    <col min="1274" max="1274" width="67.5703125" style="9" customWidth="1"/>
    <col min="1275" max="1275" width="20.85546875" style="9" customWidth="1"/>
    <col min="1276" max="1276" width="19.7109375" style="9" customWidth="1"/>
    <col min="1277" max="1277" width="18.85546875" style="9" customWidth="1"/>
    <col min="1278" max="1278" width="11.5703125" style="9" customWidth="1"/>
    <col min="1279" max="1279" width="12.140625" style="9" customWidth="1"/>
    <col min="1280" max="1280" width="13.85546875" style="9" customWidth="1"/>
    <col min="1281" max="1281" width="13.28515625" style="9" customWidth="1"/>
    <col min="1282" max="1282" width="16.42578125" style="9" customWidth="1"/>
    <col min="1283" max="1529" width="9.140625" style="9"/>
    <col min="1530" max="1530" width="67.5703125" style="9" customWidth="1"/>
    <col min="1531" max="1531" width="20.85546875" style="9" customWidth="1"/>
    <col min="1532" max="1532" width="19.7109375" style="9" customWidth="1"/>
    <col min="1533" max="1533" width="18.85546875" style="9" customWidth="1"/>
    <col min="1534" max="1534" width="11.5703125" style="9" customWidth="1"/>
    <col min="1535" max="1535" width="12.140625" style="9" customWidth="1"/>
    <col min="1536" max="1536" width="13.85546875" style="9" customWidth="1"/>
    <col min="1537" max="1537" width="13.28515625" style="9" customWidth="1"/>
    <col min="1538" max="1538" width="16.42578125" style="9" customWidth="1"/>
    <col min="1539" max="1785" width="9.140625" style="9"/>
    <col min="1786" max="1786" width="67.5703125" style="9" customWidth="1"/>
    <col min="1787" max="1787" width="20.85546875" style="9" customWidth="1"/>
    <col min="1788" max="1788" width="19.7109375" style="9" customWidth="1"/>
    <col min="1789" max="1789" width="18.85546875" style="9" customWidth="1"/>
    <col min="1790" max="1790" width="11.5703125" style="9" customWidth="1"/>
    <col min="1791" max="1791" width="12.140625" style="9" customWidth="1"/>
    <col min="1792" max="1792" width="13.85546875" style="9" customWidth="1"/>
    <col min="1793" max="1793" width="13.28515625" style="9" customWidth="1"/>
    <col min="1794" max="1794" width="16.42578125" style="9" customWidth="1"/>
    <col min="1795" max="2041" width="9.140625" style="9"/>
    <col min="2042" max="2042" width="67.5703125" style="9" customWidth="1"/>
    <col min="2043" max="2043" width="20.85546875" style="9" customWidth="1"/>
    <col min="2044" max="2044" width="19.7109375" style="9" customWidth="1"/>
    <col min="2045" max="2045" width="18.85546875" style="9" customWidth="1"/>
    <col min="2046" max="2046" width="11.5703125" style="9" customWidth="1"/>
    <col min="2047" max="2047" width="12.140625" style="9" customWidth="1"/>
    <col min="2048" max="2048" width="13.85546875" style="9" customWidth="1"/>
    <col min="2049" max="2049" width="13.28515625" style="9" customWidth="1"/>
    <col min="2050" max="2050" width="16.42578125" style="9" customWidth="1"/>
    <col min="2051" max="2297" width="9.140625" style="9"/>
    <col min="2298" max="2298" width="67.5703125" style="9" customWidth="1"/>
    <col min="2299" max="2299" width="20.85546875" style="9" customWidth="1"/>
    <col min="2300" max="2300" width="19.7109375" style="9" customWidth="1"/>
    <col min="2301" max="2301" width="18.85546875" style="9" customWidth="1"/>
    <col min="2302" max="2302" width="11.5703125" style="9" customWidth="1"/>
    <col min="2303" max="2303" width="12.140625" style="9" customWidth="1"/>
    <col min="2304" max="2304" width="13.85546875" style="9" customWidth="1"/>
    <col min="2305" max="2305" width="13.28515625" style="9" customWidth="1"/>
    <col min="2306" max="2306" width="16.42578125" style="9" customWidth="1"/>
    <col min="2307" max="2553" width="9.140625" style="9"/>
    <col min="2554" max="2554" width="67.5703125" style="9" customWidth="1"/>
    <col min="2555" max="2555" width="20.85546875" style="9" customWidth="1"/>
    <col min="2556" max="2556" width="19.7109375" style="9" customWidth="1"/>
    <col min="2557" max="2557" width="18.85546875" style="9" customWidth="1"/>
    <col min="2558" max="2558" width="11.5703125" style="9" customWidth="1"/>
    <col min="2559" max="2559" width="12.140625" style="9" customWidth="1"/>
    <col min="2560" max="2560" width="13.85546875" style="9" customWidth="1"/>
    <col min="2561" max="2561" width="13.28515625" style="9" customWidth="1"/>
    <col min="2562" max="2562" width="16.42578125" style="9" customWidth="1"/>
    <col min="2563" max="2809" width="9.140625" style="9"/>
    <col min="2810" max="2810" width="67.5703125" style="9" customWidth="1"/>
    <col min="2811" max="2811" width="20.85546875" style="9" customWidth="1"/>
    <col min="2812" max="2812" width="19.7109375" style="9" customWidth="1"/>
    <col min="2813" max="2813" width="18.85546875" style="9" customWidth="1"/>
    <col min="2814" max="2814" width="11.5703125" style="9" customWidth="1"/>
    <col min="2815" max="2815" width="12.140625" style="9" customWidth="1"/>
    <col min="2816" max="2816" width="13.85546875" style="9" customWidth="1"/>
    <col min="2817" max="2817" width="13.28515625" style="9" customWidth="1"/>
    <col min="2818" max="2818" width="16.42578125" style="9" customWidth="1"/>
    <col min="2819" max="3065" width="9.140625" style="9"/>
    <col min="3066" max="3066" width="67.5703125" style="9" customWidth="1"/>
    <col min="3067" max="3067" width="20.85546875" style="9" customWidth="1"/>
    <col min="3068" max="3068" width="19.7109375" style="9" customWidth="1"/>
    <col min="3069" max="3069" width="18.85546875" style="9" customWidth="1"/>
    <col min="3070" max="3070" width="11.5703125" style="9" customWidth="1"/>
    <col min="3071" max="3071" width="12.140625" style="9" customWidth="1"/>
    <col min="3072" max="3072" width="13.85546875" style="9" customWidth="1"/>
    <col min="3073" max="3073" width="13.28515625" style="9" customWidth="1"/>
    <col min="3074" max="3074" width="16.42578125" style="9" customWidth="1"/>
    <col min="3075" max="3321" width="9.140625" style="9"/>
    <col min="3322" max="3322" width="67.5703125" style="9" customWidth="1"/>
    <col min="3323" max="3323" width="20.85546875" style="9" customWidth="1"/>
    <col min="3324" max="3324" width="19.7109375" style="9" customWidth="1"/>
    <col min="3325" max="3325" width="18.85546875" style="9" customWidth="1"/>
    <col min="3326" max="3326" width="11.5703125" style="9" customWidth="1"/>
    <col min="3327" max="3327" width="12.140625" style="9" customWidth="1"/>
    <col min="3328" max="3328" width="13.85546875" style="9" customWidth="1"/>
    <col min="3329" max="3329" width="13.28515625" style="9" customWidth="1"/>
    <col min="3330" max="3330" width="16.42578125" style="9" customWidth="1"/>
    <col min="3331" max="3577" width="9.140625" style="9"/>
    <col min="3578" max="3578" width="67.5703125" style="9" customWidth="1"/>
    <col min="3579" max="3579" width="20.85546875" style="9" customWidth="1"/>
    <col min="3580" max="3580" width="19.7109375" style="9" customWidth="1"/>
    <col min="3581" max="3581" width="18.85546875" style="9" customWidth="1"/>
    <col min="3582" max="3582" width="11.5703125" style="9" customWidth="1"/>
    <col min="3583" max="3583" width="12.140625" style="9" customWidth="1"/>
    <col min="3584" max="3584" width="13.85546875" style="9" customWidth="1"/>
    <col min="3585" max="3585" width="13.28515625" style="9" customWidth="1"/>
    <col min="3586" max="3586" width="16.42578125" style="9" customWidth="1"/>
    <col min="3587" max="3833" width="9.140625" style="9"/>
    <col min="3834" max="3834" width="67.5703125" style="9" customWidth="1"/>
    <col min="3835" max="3835" width="20.85546875" style="9" customWidth="1"/>
    <col min="3836" max="3836" width="19.7109375" style="9" customWidth="1"/>
    <col min="3837" max="3837" width="18.85546875" style="9" customWidth="1"/>
    <col min="3838" max="3838" width="11.5703125" style="9" customWidth="1"/>
    <col min="3839" max="3839" width="12.140625" style="9" customWidth="1"/>
    <col min="3840" max="3840" width="13.85546875" style="9" customWidth="1"/>
    <col min="3841" max="3841" width="13.28515625" style="9" customWidth="1"/>
    <col min="3842" max="3842" width="16.42578125" style="9" customWidth="1"/>
    <col min="3843" max="4089" width="9.140625" style="9"/>
    <col min="4090" max="4090" width="67.5703125" style="9" customWidth="1"/>
    <col min="4091" max="4091" width="20.85546875" style="9" customWidth="1"/>
    <col min="4092" max="4092" width="19.7109375" style="9" customWidth="1"/>
    <col min="4093" max="4093" width="18.85546875" style="9" customWidth="1"/>
    <col min="4094" max="4094" width="11.5703125" style="9" customWidth="1"/>
    <col min="4095" max="4095" width="12.140625" style="9" customWidth="1"/>
    <col min="4096" max="4096" width="13.85546875" style="9" customWidth="1"/>
    <col min="4097" max="4097" width="13.28515625" style="9" customWidth="1"/>
    <col min="4098" max="4098" width="16.42578125" style="9" customWidth="1"/>
    <col min="4099" max="4345" width="9.140625" style="9"/>
    <col min="4346" max="4346" width="67.5703125" style="9" customWidth="1"/>
    <col min="4347" max="4347" width="20.85546875" style="9" customWidth="1"/>
    <col min="4348" max="4348" width="19.7109375" style="9" customWidth="1"/>
    <col min="4349" max="4349" width="18.85546875" style="9" customWidth="1"/>
    <col min="4350" max="4350" width="11.5703125" style="9" customWidth="1"/>
    <col min="4351" max="4351" width="12.140625" style="9" customWidth="1"/>
    <col min="4352" max="4352" width="13.85546875" style="9" customWidth="1"/>
    <col min="4353" max="4353" width="13.28515625" style="9" customWidth="1"/>
    <col min="4354" max="4354" width="16.42578125" style="9" customWidth="1"/>
    <col min="4355" max="4601" width="9.140625" style="9"/>
    <col min="4602" max="4602" width="67.5703125" style="9" customWidth="1"/>
    <col min="4603" max="4603" width="20.85546875" style="9" customWidth="1"/>
    <col min="4604" max="4604" width="19.7109375" style="9" customWidth="1"/>
    <col min="4605" max="4605" width="18.85546875" style="9" customWidth="1"/>
    <col min="4606" max="4606" width="11.5703125" style="9" customWidth="1"/>
    <col min="4607" max="4607" width="12.140625" style="9" customWidth="1"/>
    <col min="4608" max="4608" width="13.85546875" style="9" customWidth="1"/>
    <col min="4609" max="4609" width="13.28515625" style="9" customWidth="1"/>
    <col min="4610" max="4610" width="16.42578125" style="9" customWidth="1"/>
    <col min="4611" max="4857" width="9.140625" style="9"/>
    <col min="4858" max="4858" width="67.5703125" style="9" customWidth="1"/>
    <col min="4859" max="4859" width="20.85546875" style="9" customWidth="1"/>
    <col min="4860" max="4860" width="19.7109375" style="9" customWidth="1"/>
    <col min="4861" max="4861" width="18.85546875" style="9" customWidth="1"/>
    <col min="4862" max="4862" width="11.5703125" style="9" customWidth="1"/>
    <col min="4863" max="4863" width="12.140625" style="9" customWidth="1"/>
    <col min="4864" max="4864" width="13.85546875" style="9" customWidth="1"/>
    <col min="4865" max="4865" width="13.28515625" style="9" customWidth="1"/>
    <col min="4866" max="4866" width="16.42578125" style="9" customWidth="1"/>
    <col min="4867" max="5113" width="9.140625" style="9"/>
    <col min="5114" max="5114" width="67.5703125" style="9" customWidth="1"/>
    <col min="5115" max="5115" width="20.85546875" style="9" customWidth="1"/>
    <col min="5116" max="5116" width="19.7109375" style="9" customWidth="1"/>
    <col min="5117" max="5117" width="18.85546875" style="9" customWidth="1"/>
    <col min="5118" max="5118" width="11.5703125" style="9" customWidth="1"/>
    <col min="5119" max="5119" width="12.140625" style="9" customWidth="1"/>
    <col min="5120" max="5120" width="13.85546875" style="9" customWidth="1"/>
    <col min="5121" max="5121" width="13.28515625" style="9" customWidth="1"/>
    <col min="5122" max="5122" width="16.42578125" style="9" customWidth="1"/>
    <col min="5123" max="5369" width="9.140625" style="9"/>
    <col min="5370" max="5370" width="67.5703125" style="9" customWidth="1"/>
    <col min="5371" max="5371" width="20.85546875" style="9" customWidth="1"/>
    <col min="5372" max="5372" width="19.7109375" style="9" customWidth="1"/>
    <col min="5373" max="5373" width="18.85546875" style="9" customWidth="1"/>
    <col min="5374" max="5374" width="11.5703125" style="9" customWidth="1"/>
    <col min="5375" max="5375" width="12.140625" style="9" customWidth="1"/>
    <col min="5376" max="5376" width="13.85546875" style="9" customWidth="1"/>
    <col min="5377" max="5377" width="13.28515625" style="9" customWidth="1"/>
    <col min="5378" max="5378" width="16.42578125" style="9" customWidth="1"/>
    <col min="5379" max="5625" width="9.140625" style="9"/>
    <col min="5626" max="5626" width="67.5703125" style="9" customWidth="1"/>
    <col min="5627" max="5627" width="20.85546875" style="9" customWidth="1"/>
    <col min="5628" max="5628" width="19.7109375" style="9" customWidth="1"/>
    <col min="5629" max="5629" width="18.85546875" style="9" customWidth="1"/>
    <col min="5630" max="5630" width="11.5703125" style="9" customWidth="1"/>
    <col min="5631" max="5631" width="12.140625" style="9" customWidth="1"/>
    <col min="5632" max="5632" width="13.85546875" style="9" customWidth="1"/>
    <col min="5633" max="5633" width="13.28515625" style="9" customWidth="1"/>
    <col min="5634" max="5634" width="16.42578125" style="9" customWidth="1"/>
    <col min="5635" max="5881" width="9.140625" style="9"/>
    <col min="5882" max="5882" width="67.5703125" style="9" customWidth="1"/>
    <col min="5883" max="5883" width="20.85546875" style="9" customWidth="1"/>
    <col min="5884" max="5884" width="19.7109375" style="9" customWidth="1"/>
    <col min="5885" max="5885" width="18.85546875" style="9" customWidth="1"/>
    <col min="5886" max="5886" width="11.5703125" style="9" customWidth="1"/>
    <col min="5887" max="5887" width="12.140625" style="9" customWidth="1"/>
    <col min="5888" max="5888" width="13.85546875" style="9" customWidth="1"/>
    <col min="5889" max="5889" width="13.28515625" style="9" customWidth="1"/>
    <col min="5890" max="5890" width="16.42578125" style="9" customWidth="1"/>
    <col min="5891" max="6137" width="9.140625" style="9"/>
    <col min="6138" max="6138" width="67.5703125" style="9" customWidth="1"/>
    <col min="6139" max="6139" width="20.85546875" style="9" customWidth="1"/>
    <col min="6140" max="6140" width="19.7109375" style="9" customWidth="1"/>
    <col min="6141" max="6141" width="18.85546875" style="9" customWidth="1"/>
    <col min="6142" max="6142" width="11.5703125" style="9" customWidth="1"/>
    <col min="6143" max="6143" width="12.140625" style="9" customWidth="1"/>
    <col min="6144" max="6144" width="13.85546875" style="9" customWidth="1"/>
    <col min="6145" max="6145" width="13.28515625" style="9" customWidth="1"/>
    <col min="6146" max="6146" width="16.42578125" style="9" customWidth="1"/>
    <col min="6147" max="6393" width="9.140625" style="9"/>
    <col min="6394" max="6394" width="67.5703125" style="9" customWidth="1"/>
    <col min="6395" max="6395" width="20.85546875" style="9" customWidth="1"/>
    <col min="6396" max="6396" width="19.7109375" style="9" customWidth="1"/>
    <col min="6397" max="6397" width="18.85546875" style="9" customWidth="1"/>
    <col min="6398" max="6398" width="11.5703125" style="9" customWidth="1"/>
    <col min="6399" max="6399" width="12.140625" style="9" customWidth="1"/>
    <col min="6400" max="6400" width="13.85546875" style="9" customWidth="1"/>
    <col min="6401" max="6401" width="13.28515625" style="9" customWidth="1"/>
    <col min="6402" max="6402" width="16.42578125" style="9" customWidth="1"/>
    <col min="6403" max="6649" width="9.140625" style="9"/>
    <col min="6650" max="6650" width="67.5703125" style="9" customWidth="1"/>
    <col min="6651" max="6651" width="20.85546875" style="9" customWidth="1"/>
    <col min="6652" max="6652" width="19.7109375" style="9" customWidth="1"/>
    <col min="6653" max="6653" width="18.85546875" style="9" customWidth="1"/>
    <col min="6654" max="6654" width="11.5703125" style="9" customWidth="1"/>
    <col min="6655" max="6655" width="12.140625" style="9" customWidth="1"/>
    <col min="6656" max="6656" width="13.85546875" style="9" customWidth="1"/>
    <col min="6657" max="6657" width="13.28515625" style="9" customWidth="1"/>
    <col min="6658" max="6658" width="16.42578125" style="9" customWidth="1"/>
    <col min="6659" max="6905" width="9.140625" style="9"/>
    <col min="6906" max="6906" width="67.5703125" style="9" customWidth="1"/>
    <col min="6907" max="6907" width="20.85546875" style="9" customWidth="1"/>
    <col min="6908" max="6908" width="19.7109375" style="9" customWidth="1"/>
    <col min="6909" max="6909" width="18.85546875" style="9" customWidth="1"/>
    <col min="6910" max="6910" width="11.5703125" style="9" customWidth="1"/>
    <col min="6911" max="6911" width="12.140625" style="9" customWidth="1"/>
    <col min="6912" max="6912" width="13.85546875" style="9" customWidth="1"/>
    <col min="6913" max="6913" width="13.28515625" style="9" customWidth="1"/>
    <col min="6914" max="6914" width="16.42578125" style="9" customWidth="1"/>
    <col min="6915" max="7161" width="9.140625" style="9"/>
    <col min="7162" max="7162" width="67.5703125" style="9" customWidth="1"/>
    <col min="7163" max="7163" width="20.85546875" style="9" customWidth="1"/>
    <col min="7164" max="7164" width="19.7109375" style="9" customWidth="1"/>
    <col min="7165" max="7165" width="18.85546875" style="9" customWidth="1"/>
    <col min="7166" max="7166" width="11.5703125" style="9" customWidth="1"/>
    <col min="7167" max="7167" width="12.140625" style="9" customWidth="1"/>
    <col min="7168" max="7168" width="13.85546875" style="9" customWidth="1"/>
    <col min="7169" max="7169" width="13.28515625" style="9" customWidth="1"/>
    <col min="7170" max="7170" width="16.42578125" style="9" customWidth="1"/>
    <col min="7171" max="7417" width="9.140625" style="9"/>
    <col min="7418" max="7418" width="67.5703125" style="9" customWidth="1"/>
    <col min="7419" max="7419" width="20.85546875" style="9" customWidth="1"/>
    <col min="7420" max="7420" width="19.7109375" style="9" customWidth="1"/>
    <col min="7421" max="7421" width="18.85546875" style="9" customWidth="1"/>
    <col min="7422" max="7422" width="11.5703125" style="9" customWidth="1"/>
    <col min="7423" max="7423" width="12.140625" style="9" customWidth="1"/>
    <col min="7424" max="7424" width="13.85546875" style="9" customWidth="1"/>
    <col min="7425" max="7425" width="13.28515625" style="9" customWidth="1"/>
    <col min="7426" max="7426" width="16.42578125" style="9" customWidth="1"/>
    <col min="7427" max="7673" width="9.140625" style="9"/>
    <col min="7674" max="7674" width="67.5703125" style="9" customWidth="1"/>
    <col min="7675" max="7675" width="20.85546875" style="9" customWidth="1"/>
    <col min="7676" max="7676" width="19.7109375" style="9" customWidth="1"/>
    <col min="7677" max="7677" width="18.85546875" style="9" customWidth="1"/>
    <col min="7678" max="7678" width="11.5703125" style="9" customWidth="1"/>
    <col min="7679" max="7679" width="12.140625" style="9" customWidth="1"/>
    <col min="7680" max="7680" width="13.85546875" style="9" customWidth="1"/>
    <col min="7681" max="7681" width="13.28515625" style="9" customWidth="1"/>
    <col min="7682" max="7682" width="16.42578125" style="9" customWidth="1"/>
    <col min="7683" max="7929" width="9.140625" style="9"/>
    <col min="7930" max="7930" width="67.5703125" style="9" customWidth="1"/>
    <col min="7931" max="7931" width="20.85546875" style="9" customWidth="1"/>
    <col min="7932" max="7932" width="19.7109375" style="9" customWidth="1"/>
    <col min="7933" max="7933" width="18.85546875" style="9" customWidth="1"/>
    <col min="7934" max="7934" width="11.5703125" style="9" customWidth="1"/>
    <col min="7935" max="7935" width="12.140625" style="9" customWidth="1"/>
    <col min="7936" max="7936" width="13.85546875" style="9" customWidth="1"/>
    <col min="7937" max="7937" width="13.28515625" style="9" customWidth="1"/>
    <col min="7938" max="7938" width="16.42578125" style="9" customWidth="1"/>
    <col min="7939" max="8185" width="9.140625" style="9"/>
    <col min="8186" max="8186" width="67.5703125" style="9" customWidth="1"/>
    <col min="8187" max="8187" width="20.85546875" style="9" customWidth="1"/>
    <col min="8188" max="8188" width="19.7109375" style="9" customWidth="1"/>
    <col min="8189" max="8189" width="18.85546875" style="9" customWidth="1"/>
    <col min="8190" max="8190" width="11.5703125" style="9" customWidth="1"/>
    <col min="8191" max="8191" width="12.140625" style="9" customWidth="1"/>
    <col min="8192" max="8192" width="13.85546875" style="9" customWidth="1"/>
    <col min="8193" max="8193" width="13.28515625" style="9" customWidth="1"/>
    <col min="8194" max="8194" width="16.42578125" style="9" customWidth="1"/>
    <col min="8195" max="8441" width="9.140625" style="9"/>
    <col min="8442" max="8442" width="67.5703125" style="9" customWidth="1"/>
    <col min="8443" max="8443" width="20.85546875" style="9" customWidth="1"/>
    <col min="8444" max="8444" width="19.7109375" style="9" customWidth="1"/>
    <col min="8445" max="8445" width="18.85546875" style="9" customWidth="1"/>
    <col min="8446" max="8446" width="11.5703125" style="9" customWidth="1"/>
    <col min="8447" max="8447" width="12.140625" style="9" customWidth="1"/>
    <col min="8448" max="8448" width="13.85546875" style="9" customWidth="1"/>
    <col min="8449" max="8449" width="13.28515625" style="9" customWidth="1"/>
    <col min="8450" max="8450" width="16.42578125" style="9" customWidth="1"/>
    <col min="8451" max="8697" width="9.140625" style="9"/>
    <col min="8698" max="8698" width="67.5703125" style="9" customWidth="1"/>
    <col min="8699" max="8699" width="20.85546875" style="9" customWidth="1"/>
    <col min="8700" max="8700" width="19.7109375" style="9" customWidth="1"/>
    <col min="8701" max="8701" width="18.85546875" style="9" customWidth="1"/>
    <col min="8702" max="8702" width="11.5703125" style="9" customWidth="1"/>
    <col min="8703" max="8703" width="12.140625" style="9" customWidth="1"/>
    <col min="8704" max="8704" width="13.85546875" style="9" customWidth="1"/>
    <col min="8705" max="8705" width="13.28515625" style="9" customWidth="1"/>
    <col min="8706" max="8706" width="16.42578125" style="9" customWidth="1"/>
    <col min="8707" max="8953" width="9.140625" style="9"/>
    <col min="8954" max="8954" width="67.5703125" style="9" customWidth="1"/>
    <col min="8955" max="8955" width="20.85546875" style="9" customWidth="1"/>
    <col min="8956" max="8956" width="19.7109375" style="9" customWidth="1"/>
    <col min="8957" max="8957" width="18.85546875" style="9" customWidth="1"/>
    <col min="8958" max="8958" width="11.5703125" style="9" customWidth="1"/>
    <col min="8959" max="8959" width="12.140625" style="9" customWidth="1"/>
    <col min="8960" max="8960" width="13.85546875" style="9" customWidth="1"/>
    <col min="8961" max="8961" width="13.28515625" style="9" customWidth="1"/>
    <col min="8962" max="8962" width="16.42578125" style="9" customWidth="1"/>
    <col min="8963" max="9209" width="9.140625" style="9"/>
    <col min="9210" max="9210" width="67.5703125" style="9" customWidth="1"/>
    <col min="9211" max="9211" width="20.85546875" style="9" customWidth="1"/>
    <col min="9212" max="9212" width="19.7109375" style="9" customWidth="1"/>
    <col min="9213" max="9213" width="18.85546875" style="9" customWidth="1"/>
    <col min="9214" max="9214" width="11.5703125" style="9" customWidth="1"/>
    <col min="9215" max="9215" width="12.140625" style="9" customWidth="1"/>
    <col min="9216" max="9216" width="13.85546875" style="9" customWidth="1"/>
    <col min="9217" max="9217" width="13.28515625" style="9" customWidth="1"/>
    <col min="9218" max="9218" width="16.42578125" style="9" customWidth="1"/>
    <col min="9219" max="9465" width="9.140625" style="9"/>
    <col min="9466" max="9466" width="67.5703125" style="9" customWidth="1"/>
    <col min="9467" max="9467" width="20.85546875" style="9" customWidth="1"/>
    <col min="9468" max="9468" width="19.7109375" style="9" customWidth="1"/>
    <col min="9469" max="9469" width="18.85546875" style="9" customWidth="1"/>
    <col min="9470" max="9470" width="11.5703125" style="9" customWidth="1"/>
    <col min="9471" max="9471" width="12.140625" style="9" customWidth="1"/>
    <col min="9472" max="9472" width="13.85546875" style="9" customWidth="1"/>
    <col min="9473" max="9473" width="13.28515625" style="9" customWidth="1"/>
    <col min="9474" max="9474" width="16.42578125" style="9" customWidth="1"/>
    <col min="9475" max="9721" width="9.140625" style="9"/>
    <col min="9722" max="9722" width="67.5703125" style="9" customWidth="1"/>
    <col min="9723" max="9723" width="20.85546875" style="9" customWidth="1"/>
    <col min="9724" max="9724" width="19.7109375" style="9" customWidth="1"/>
    <col min="9725" max="9725" width="18.85546875" style="9" customWidth="1"/>
    <col min="9726" max="9726" width="11.5703125" style="9" customWidth="1"/>
    <col min="9727" max="9727" width="12.140625" style="9" customWidth="1"/>
    <col min="9728" max="9728" width="13.85546875" style="9" customWidth="1"/>
    <col min="9729" max="9729" width="13.28515625" style="9" customWidth="1"/>
    <col min="9730" max="9730" width="16.42578125" style="9" customWidth="1"/>
    <col min="9731" max="9977" width="9.140625" style="9"/>
    <col min="9978" max="9978" width="67.5703125" style="9" customWidth="1"/>
    <col min="9979" max="9979" width="20.85546875" style="9" customWidth="1"/>
    <col min="9980" max="9980" width="19.7109375" style="9" customWidth="1"/>
    <col min="9981" max="9981" width="18.85546875" style="9" customWidth="1"/>
    <col min="9982" max="9982" width="11.5703125" style="9" customWidth="1"/>
    <col min="9983" max="9983" width="12.140625" style="9" customWidth="1"/>
    <col min="9984" max="9984" width="13.85546875" style="9" customWidth="1"/>
    <col min="9985" max="9985" width="13.28515625" style="9" customWidth="1"/>
    <col min="9986" max="9986" width="16.42578125" style="9" customWidth="1"/>
    <col min="9987" max="10233" width="9.140625" style="9"/>
    <col min="10234" max="10234" width="67.5703125" style="9" customWidth="1"/>
    <col min="10235" max="10235" width="20.85546875" style="9" customWidth="1"/>
    <col min="10236" max="10236" width="19.7109375" style="9" customWidth="1"/>
    <col min="10237" max="10237" width="18.85546875" style="9" customWidth="1"/>
    <col min="10238" max="10238" width="11.5703125" style="9" customWidth="1"/>
    <col min="10239" max="10239" width="12.140625" style="9" customWidth="1"/>
    <col min="10240" max="10240" width="13.85546875" style="9" customWidth="1"/>
    <col min="10241" max="10241" width="13.28515625" style="9" customWidth="1"/>
    <col min="10242" max="10242" width="16.42578125" style="9" customWidth="1"/>
    <col min="10243" max="10489" width="9.140625" style="9"/>
    <col min="10490" max="10490" width="67.5703125" style="9" customWidth="1"/>
    <col min="10491" max="10491" width="20.85546875" style="9" customWidth="1"/>
    <col min="10492" max="10492" width="19.7109375" style="9" customWidth="1"/>
    <col min="10493" max="10493" width="18.85546875" style="9" customWidth="1"/>
    <col min="10494" max="10494" width="11.5703125" style="9" customWidth="1"/>
    <col min="10495" max="10495" width="12.140625" style="9" customWidth="1"/>
    <col min="10496" max="10496" width="13.85546875" style="9" customWidth="1"/>
    <col min="10497" max="10497" width="13.28515625" style="9" customWidth="1"/>
    <col min="10498" max="10498" width="16.42578125" style="9" customWidth="1"/>
    <col min="10499" max="10745" width="9.140625" style="9"/>
    <col min="10746" max="10746" width="67.5703125" style="9" customWidth="1"/>
    <col min="10747" max="10747" width="20.85546875" style="9" customWidth="1"/>
    <col min="10748" max="10748" width="19.7109375" style="9" customWidth="1"/>
    <col min="10749" max="10749" width="18.85546875" style="9" customWidth="1"/>
    <col min="10750" max="10750" width="11.5703125" style="9" customWidth="1"/>
    <col min="10751" max="10751" width="12.140625" style="9" customWidth="1"/>
    <col min="10752" max="10752" width="13.85546875" style="9" customWidth="1"/>
    <col min="10753" max="10753" width="13.28515625" style="9" customWidth="1"/>
    <col min="10754" max="10754" width="16.42578125" style="9" customWidth="1"/>
    <col min="10755" max="11001" width="9.140625" style="9"/>
    <col min="11002" max="11002" width="67.5703125" style="9" customWidth="1"/>
    <col min="11003" max="11003" width="20.85546875" style="9" customWidth="1"/>
    <col min="11004" max="11004" width="19.7109375" style="9" customWidth="1"/>
    <col min="11005" max="11005" width="18.85546875" style="9" customWidth="1"/>
    <col min="11006" max="11006" width="11.5703125" style="9" customWidth="1"/>
    <col min="11007" max="11007" width="12.140625" style="9" customWidth="1"/>
    <col min="11008" max="11008" width="13.85546875" style="9" customWidth="1"/>
    <col min="11009" max="11009" width="13.28515625" style="9" customWidth="1"/>
    <col min="11010" max="11010" width="16.42578125" style="9" customWidth="1"/>
    <col min="11011" max="11257" width="9.140625" style="9"/>
    <col min="11258" max="11258" width="67.5703125" style="9" customWidth="1"/>
    <col min="11259" max="11259" width="20.85546875" style="9" customWidth="1"/>
    <col min="11260" max="11260" width="19.7109375" style="9" customWidth="1"/>
    <col min="11261" max="11261" width="18.85546875" style="9" customWidth="1"/>
    <col min="11262" max="11262" width="11.5703125" style="9" customWidth="1"/>
    <col min="11263" max="11263" width="12.140625" style="9" customWidth="1"/>
    <col min="11264" max="11264" width="13.85546875" style="9" customWidth="1"/>
    <col min="11265" max="11265" width="13.28515625" style="9" customWidth="1"/>
    <col min="11266" max="11266" width="16.42578125" style="9" customWidth="1"/>
    <col min="11267" max="11513" width="9.140625" style="9"/>
    <col min="11514" max="11514" width="67.5703125" style="9" customWidth="1"/>
    <col min="11515" max="11515" width="20.85546875" style="9" customWidth="1"/>
    <col min="11516" max="11516" width="19.7109375" style="9" customWidth="1"/>
    <col min="11517" max="11517" width="18.85546875" style="9" customWidth="1"/>
    <col min="11518" max="11518" width="11.5703125" style="9" customWidth="1"/>
    <col min="11519" max="11519" width="12.140625" style="9" customWidth="1"/>
    <col min="11520" max="11520" width="13.85546875" style="9" customWidth="1"/>
    <col min="11521" max="11521" width="13.28515625" style="9" customWidth="1"/>
    <col min="11522" max="11522" width="16.42578125" style="9" customWidth="1"/>
    <col min="11523" max="11769" width="9.140625" style="9"/>
    <col min="11770" max="11770" width="67.5703125" style="9" customWidth="1"/>
    <col min="11771" max="11771" width="20.85546875" style="9" customWidth="1"/>
    <col min="11772" max="11772" width="19.7109375" style="9" customWidth="1"/>
    <col min="11773" max="11773" width="18.85546875" style="9" customWidth="1"/>
    <col min="11774" max="11774" width="11.5703125" style="9" customWidth="1"/>
    <col min="11775" max="11775" width="12.140625" style="9" customWidth="1"/>
    <col min="11776" max="11776" width="13.85546875" style="9" customWidth="1"/>
    <col min="11777" max="11777" width="13.28515625" style="9" customWidth="1"/>
    <col min="11778" max="11778" width="16.42578125" style="9" customWidth="1"/>
    <col min="11779" max="12025" width="9.140625" style="9"/>
    <col min="12026" max="12026" width="67.5703125" style="9" customWidth="1"/>
    <col min="12027" max="12027" width="20.85546875" style="9" customWidth="1"/>
    <col min="12028" max="12028" width="19.7109375" style="9" customWidth="1"/>
    <col min="12029" max="12029" width="18.85546875" style="9" customWidth="1"/>
    <col min="12030" max="12030" width="11.5703125" style="9" customWidth="1"/>
    <col min="12031" max="12031" width="12.140625" style="9" customWidth="1"/>
    <col min="12032" max="12032" width="13.85546875" style="9" customWidth="1"/>
    <col min="12033" max="12033" width="13.28515625" style="9" customWidth="1"/>
    <col min="12034" max="12034" width="16.42578125" style="9" customWidth="1"/>
    <col min="12035" max="12281" width="9.140625" style="9"/>
    <col min="12282" max="12282" width="67.5703125" style="9" customWidth="1"/>
    <col min="12283" max="12283" width="20.85546875" style="9" customWidth="1"/>
    <col min="12284" max="12284" width="19.7109375" style="9" customWidth="1"/>
    <col min="12285" max="12285" width="18.85546875" style="9" customWidth="1"/>
    <col min="12286" max="12286" width="11.5703125" style="9" customWidth="1"/>
    <col min="12287" max="12287" width="12.140625" style="9" customWidth="1"/>
    <col min="12288" max="12288" width="13.85546875" style="9" customWidth="1"/>
    <col min="12289" max="12289" width="13.28515625" style="9" customWidth="1"/>
    <col min="12290" max="12290" width="16.42578125" style="9" customWidth="1"/>
    <col min="12291" max="12537" width="9.140625" style="9"/>
    <col min="12538" max="12538" width="67.5703125" style="9" customWidth="1"/>
    <col min="12539" max="12539" width="20.85546875" style="9" customWidth="1"/>
    <col min="12540" max="12540" width="19.7109375" style="9" customWidth="1"/>
    <col min="12541" max="12541" width="18.85546875" style="9" customWidth="1"/>
    <col min="12542" max="12542" width="11.5703125" style="9" customWidth="1"/>
    <col min="12543" max="12543" width="12.140625" style="9" customWidth="1"/>
    <col min="12544" max="12544" width="13.85546875" style="9" customWidth="1"/>
    <col min="12545" max="12545" width="13.28515625" style="9" customWidth="1"/>
    <col min="12546" max="12546" width="16.42578125" style="9" customWidth="1"/>
    <col min="12547" max="12793" width="9.140625" style="9"/>
    <col min="12794" max="12794" width="67.5703125" style="9" customWidth="1"/>
    <col min="12795" max="12795" width="20.85546875" style="9" customWidth="1"/>
    <col min="12796" max="12796" width="19.7109375" style="9" customWidth="1"/>
    <col min="12797" max="12797" width="18.85546875" style="9" customWidth="1"/>
    <col min="12798" max="12798" width="11.5703125" style="9" customWidth="1"/>
    <col min="12799" max="12799" width="12.140625" style="9" customWidth="1"/>
    <col min="12800" max="12800" width="13.85546875" style="9" customWidth="1"/>
    <col min="12801" max="12801" width="13.28515625" style="9" customWidth="1"/>
    <col min="12802" max="12802" width="16.42578125" style="9" customWidth="1"/>
    <col min="12803" max="13049" width="9.140625" style="9"/>
    <col min="13050" max="13050" width="67.5703125" style="9" customWidth="1"/>
    <col min="13051" max="13051" width="20.85546875" style="9" customWidth="1"/>
    <col min="13052" max="13052" width="19.7109375" style="9" customWidth="1"/>
    <col min="13053" max="13053" width="18.85546875" style="9" customWidth="1"/>
    <col min="13054" max="13054" width="11.5703125" style="9" customWidth="1"/>
    <col min="13055" max="13055" width="12.140625" style="9" customWidth="1"/>
    <col min="13056" max="13056" width="13.85546875" style="9" customWidth="1"/>
    <col min="13057" max="13057" width="13.28515625" style="9" customWidth="1"/>
    <col min="13058" max="13058" width="16.42578125" style="9" customWidth="1"/>
    <col min="13059" max="13305" width="9.140625" style="9"/>
    <col min="13306" max="13306" width="67.5703125" style="9" customWidth="1"/>
    <col min="13307" max="13307" width="20.85546875" style="9" customWidth="1"/>
    <col min="13308" max="13308" width="19.7109375" style="9" customWidth="1"/>
    <col min="13309" max="13309" width="18.85546875" style="9" customWidth="1"/>
    <col min="13310" max="13310" width="11.5703125" style="9" customWidth="1"/>
    <col min="13311" max="13311" width="12.140625" style="9" customWidth="1"/>
    <col min="13312" max="13312" width="13.85546875" style="9" customWidth="1"/>
    <col min="13313" max="13313" width="13.28515625" style="9" customWidth="1"/>
    <col min="13314" max="13314" width="16.42578125" style="9" customWidth="1"/>
    <col min="13315" max="13561" width="9.140625" style="9"/>
    <col min="13562" max="13562" width="67.5703125" style="9" customWidth="1"/>
    <col min="13563" max="13563" width="20.85546875" style="9" customWidth="1"/>
    <col min="13564" max="13564" width="19.7109375" style="9" customWidth="1"/>
    <col min="13565" max="13565" width="18.85546875" style="9" customWidth="1"/>
    <col min="13566" max="13566" width="11.5703125" style="9" customWidth="1"/>
    <col min="13567" max="13567" width="12.140625" style="9" customWidth="1"/>
    <col min="13568" max="13568" width="13.85546875" style="9" customWidth="1"/>
    <col min="13569" max="13569" width="13.28515625" style="9" customWidth="1"/>
    <col min="13570" max="13570" width="16.42578125" style="9" customWidth="1"/>
    <col min="13571" max="13817" width="9.140625" style="9"/>
    <col min="13818" max="13818" width="67.5703125" style="9" customWidth="1"/>
    <col min="13819" max="13819" width="20.85546875" style="9" customWidth="1"/>
    <col min="13820" max="13820" width="19.7109375" style="9" customWidth="1"/>
    <col min="13821" max="13821" width="18.85546875" style="9" customWidth="1"/>
    <col min="13822" max="13822" width="11.5703125" style="9" customWidth="1"/>
    <col min="13823" max="13823" width="12.140625" style="9" customWidth="1"/>
    <col min="13824" max="13824" width="13.85546875" style="9" customWidth="1"/>
    <col min="13825" max="13825" width="13.28515625" style="9" customWidth="1"/>
    <col min="13826" max="13826" width="16.42578125" style="9" customWidth="1"/>
    <col min="13827" max="14073" width="9.140625" style="9"/>
    <col min="14074" max="14074" width="67.5703125" style="9" customWidth="1"/>
    <col min="14075" max="14075" width="20.85546875" style="9" customWidth="1"/>
    <col min="14076" max="14076" width="19.7109375" style="9" customWidth="1"/>
    <col min="14077" max="14077" width="18.85546875" style="9" customWidth="1"/>
    <col min="14078" max="14078" width="11.5703125" style="9" customWidth="1"/>
    <col min="14079" max="14079" width="12.140625" style="9" customWidth="1"/>
    <col min="14080" max="14080" width="13.85546875" style="9" customWidth="1"/>
    <col min="14081" max="14081" width="13.28515625" style="9" customWidth="1"/>
    <col min="14082" max="14082" width="16.42578125" style="9" customWidth="1"/>
    <col min="14083" max="14329" width="9.140625" style="9"/>
    <col min="14330" max="14330" width="67.5703125" style="9" customWidth="1"/>
    <col min="14331" max="14331" width="20.85546875" style="9" customWidth="1"/>
    <col min="14332" max="14332" width="19.7109375" style="9" customWidth="1"/>
    <col min="14333" max="14333" width="18.85546875" style="9" customWidth="1"/>
    <col min="14334" max="14334" width="11.5703125" style="9" customWidth="1"/>
    <col min="14335" max="14335" width="12.140625" style="9" customWidth="1"/>
    <col min="14336" max="14336" width="13.85546875" style="9" customWidth="1"/>
    <col min="14337" max="14337" width="13.28515625" style="9" customWidth="1"/>
    <col min="14338" max="14338" width="16.42578125" style="9" customWidth="1"/>
    <col min="14339" max="14585" width="9.140625" style="9"/>
    <col min="14586" max="14586" width="67.5703125" style="9" customWidth="1"/>
    <col min="14587" max="14587" width="20.85546875" style="9" customWidth="1"/>
    <col min="14588" max="14588" width="19.7109375" style="9" customWidth="1"/>
    <col min="14589" max="14589" width="18.85546875" style="9" customWidth="1"/>
    <col min="14590" max="14590" width="11.5703125" style="9" customWidth="1"/>
    <col min="14591" max="14591" width="12.140625" style="9" customWidth="1"/>
    <col min="14592" max="14592" width="13.85546875" style="9" customWidth="1"/>
    <col min="14593" max="14593" width="13.28515625" style="9" customWidth="1"/>
    <col min="14594" max="14594" width="16.42578125" style="9" customWidth="1"/>
    <col min="14595" max="14841" width="9.140625" style="9"/>
    <col min="14842" max="14842" width="67.5703125" style="9" customWidth="1"/>
    <col min="14843" max="14843" width="20.85546875" style="9" customWidth="1"/>
    <col min="14844" max="14844" width="19.7109375" style="9" customWidth="1"/>
    <col min="14845" max="14845" width="18.85546875" style="9" customWidth="1"/>
    <col min="14846" max="14846" width="11.5703125" style="9" customWidth="1"/>
    <col min="14847" max="14847" width="12.140625" style="9" customWidth="1"/>
    <col min="14848" max="14848" width="13.85546875" style="9" customWidth="1"/>
    <col min="14849" max="14849" width="13.28515625" style="9" customWidth="1"/>
    <col min="14850" max="14850" width="16.42578125" style="9" customWidth="1"/>
    <col min="14851" max="15097" width="9.140625" style="9"/>
    <col min="15098" max="15098" width="67.5703125" style="9" customWidth="1"/>
    <col min="15099" max="15099" width="20.85546875" style="9" customWidth="1"/>
    <col min="15100" max="15100" width="19.7109375" style="9" customWidth="1"/>
    <col min="15101" max="15101" width="18.85546875" style="9" customWidth="1"/>
    <col min="15102" max="15102" width="11.5703125" style="9" customWidth="1"/>
    <col min="15103" max="15103" width="12.140625" style="9" customWidth="1"/>
    <col min="15104" max="15104" width="13.85546875" style="9" customWidth="1"/>
    <col min="15105" max="15105" width="13.28515625" style="9" customWidth="1"/>
    <col min="15106" max="15106" width="16.42578125" style="9" customWidth="1"/>
    <col min="15107" max="15353" width="9.140625" style="9"/>
    <col min="15354" max="15354" width="67.5703125" style="9" customWidth="1"/>
    <col min="15355" max="15355" width="20.85546875" style="9" customWidth="1"/>
    <col min="15356" max="15356" width="19.7109375" style="9" customWidth="1"/>
    <col min="15357" max="15357" width="18.85546875" style="9" customWidth="1"/>
    <col min="15358" max="15358" width="11.5703125" style="9" customWidth="1"/>
    <col min="15359" max="15359" width="12.140625" style="9" customWidth="1"/>
    <col min="15360" max="15360" width="13.85546875" style="9" customWidth="1"/>
    <col min="15361" max="15361" width="13.28515625" style="9" customWidth="1"/>
    <col min="15362" max="15362" width="16.42578125" style="9" customWidth="1"/>
    <col min="15363" max="15609" width="9.140625" style="9"/>
    <col min="15610" max="15610" width="67.5703125" style="9" customWidth="1"/>
    <col min="15611" max="15611" width="20.85546875" style="9" customWidth="1"/>
    <col min="15612" max="15612" width="19.7109375" style="9" customWidth="1"/>
    <col min="15613" max="15613" width="18.85546875" style="9" customWidth="1"/>
    <col min="15614" max="15614" width="11.5703125" style="9" customWidth="1"/>
    <col min="15615" max="15615" width="12.140625" style="9" customWidth="1"/>
    <col min="15616" max="15616" width="13.85546875" style="9" customWidth="1"/>
    <col min="15617" max="15617" width="13.28515625" style="9" customWidth="1"/>
    <col min="15618" max="15618" width="16.42578125" style="9" customWidth="1"/>
    <col min="15619" max="15865" width="9.140625" style="9"/>
    <col min="15866" max="15866" width="67.5703125" style="9" customWidth="1"/>
    <col min="15867" max="15867" width="20.85546875" style="9" customWidth="1"/>
    <col min="15868" max="15868" width="19.7109375" style="9" customWidth="1"/>
    <col min="15869" max="15869" width="18.85546875" style="9" customWidth="1"/>
    <col min="15870" max="15870" width="11.5703125" style="9" customWidth="1"/>
    <col min="15871" max="15871" width="12.140625" style="9" customWidth="1"/>
    <col min="15872" max="15872" width="13.85546875" style="9" customWidth="1"/>
    <col min="15873" max="15873" width="13.28515625" style="9" customWidth="1"/>
    <col min="15874" max="15874" width="16.42578125" style="9" customWidth="1"/>
    <col min="15875" max="16121" width="9.140625" style="9"/>
    <col min="16122" max="16122" width="67.5703125" style="9" customWidth="1"/>
    <col min="16123" max="16123" width="20.85546875" style="9" customWidth="1"/>
    <col min="16124" max="16124" width="19.7109375" style="9" customWidth="1"/>
    <col min="16125" max="16125" width="18.85546875" style="9" customWidth="1"/>
    <col min="16126" max="16126" width="11.5703125" style="9" customWidth="1"/>
    <col min="16127" max="16127" width="12.140625" style="9" customWidth="1"/>
    <col min="16128" max="16128" width="13.85546875" style="9" customWidth="1"/>
    <col min="16129" max="16129" width="13.28515625" style="9" customWidth="1"/>
    <col min="16130" max="16130" width="16.42578125" style="9" customWidth="1"/>
    <col min="16131" max="16384" width="9.140625" style="9"/>
  </cols>
  <sheetData>
    <row r="1" spans="1:7" ht="49.5" customHeight="1" x14ac:dyDescent="0.2">
      <c r="A1" s="192" t="s">
        <v>1028</v>
      </c>
      <c r="B1" s="193"/>
      <c r="C1" s="193"/>
      <c r="D1" s="193"/>
      <c r="E1" s="193"/>
      <c r="F1" s="193"/>
      <c r="G1" s="193"/>
    </row>
    <row r="2" spans="1:7" ht="15" x14ac:dyDescent="0.25">
      <c r="A2" s="10"/>
      <c r="B2" s="10"/>
      <c r="C2" s="10"/>
      <c r="D2" s="10"/>
      <c r="E2" s="11"/>
      <c r="F2" s="11"/>
      <c r="G2" s="11"/>
    </row>
    <row r="3" spans="1:7" ht="15.75" x14ac:dyDescent="0.2">
      <c r="A3" s="194" t="s">
        <v>966</v>
      </c>
      <c r="B3" s="194"/>
      <c r="C3" s="194"/>
      <c r="D3" s="194"/>
      <c r="E3" s="194"/>
      <c r="F3" s="194"/>
      <c r="G3" s="194"/>
    </row>
    <row r="4" spans="1:7" ht="15.75" x14ac:dyDescent="0.25">
      <c r="A4" s="195" t="s">
        <v>994</v>
      </c>
      <c r="B4" s="195"/>
      <c r="C4" s="195"/>
      <c r="D4" s="195"/>
      <c r="E4" s="195"/>
      <c r="F4" s="195"/>
      <c r="G4" s="195"/>
    </row>
    <row r="5" spans="1:7" ht="15" x14ac:dyDescent="0.25">
      <c r="A5" s="12"/>
      <c r="B5" s="13"/>
      <c r="C5" s="13"/>
      <c r="D5" s="13"/>
      <c r="E5" s="14"/>
      <c r="F5" s="14"/>
      <c r="G5" s="14"/>
    </row>
    <row r="6" spans="1:7" ht="25.5" customHeight="1" x14ac:dyDescent="0.2">
      <c r="A6" s="196" t="s">
        <v>967</v>
      </c>
      <c r="B6" s="196"/>
      <c r="C6" s="196"/>
      <c r="D6" s="196"/>
      <c r="E6" s="196"/>
      <c r="F6" s="196"/>
      <c r="G6" s="196"/>
    </row>
    <row r="7" spans="1:7" ht="17.25" customHeight="1" x14ac:dyDescent="0.2">
      <c r="A7" s="197" t="s">
        <v>968</v>
      </c>
      <c r="B7" s="197"/>
      <c r="C7" s="197"/>
      <c r="D7" s="197"/>
      <c r="E7" s="197"/>
      <c r="F7" s="197"/>
      <c r="G7" s="197"/>
    </row>
    <row r="8" spans="1:7" ht="41.25" customHeight="1" x14ac:dyDescent="0.2">
      <c r="A8" s="192" t="s">
        <v>995</v>
      </c>
      <c r="B8" s="192"/>
      <c r="C8" s="192"/>
      <c r="D8" s="192"/>
      <c r="E8" s="192"/>
      <c r="F8" s="192"/>
      <c r="G8" s="192"/>
    </row>
    <row r="9" spans="1:7" ht="12" customHeight="1" x14ac:dyDescent="0.2">
      <c r="A9" s="8"/>
      <c r="B9" s="8"/>
      <c r="C9" s="8"/>
      <c r="D9" s="8"/>
      <c r="E9" s="8"/>
      <c r="F9" s="8"/>
      <c r="G9" s="8"/>
    </row>
    <row r="10" spans="1:7" ht="13.5" thickBot="1" x14ac:dyDescent="0.25">
      <c r="A10" s="16" t="s">
        <v>969</v>
      </c>
    </row>
    <row r="11" spans="1:7" ht="33" customHeight="1" x14ac:dyDescent="0.25">
      <c r="A11" s="17"/>
      <c r="B11" s="18"/>
      <c r="C11" s="19" t="s">
        <v>1</v>
      </c>
      <c r="D11" s="20" t="s">
        <v>1007</v>
      </c>
      <c r="E11" s="19" t="s">
        <v>2</v>
      </c>
      <c r="F11" s="21" t="s">
        <v>970</v>
      </c>
      <c r="G11" s="22" t="s">
        <v>970</v>
      </c>
    </row>
    <row r="12" spans="1:7" ht="15.75" thickBot="1" x14ac:dyDescent="0.3">
      <c r="A12" s="23"/>
      <c r="B12" s="24"/>
      <c r="C12" s="25" t="s">
        <v>6</v>
      </c>
      <c r="D12" s="25" t="s">
        <v>7</v>
      </c>
      <c r="E12" s="25" t="s">
        <v>8</v>
      </c>
      <c r="F12" s="26" t="s">
        <v>971</v>
      </c>
      <c r="G12" s="27" t="s">
        <v>972</v>
      </c>
    </row>
    <row r="13" spans="1:7" ht="15.75" thickBot="1" x14ac:dyDescent="0.3">
      <c r="A13" s="28" t="s">
        <v>5</v>
      </c>
      <c r="B13" s="28"/>
      <c r="C13" s="28"/>
      <c r="D13" s="28"/>
      <c r="E13" s="28"/>
      <c r="F13" s="28"/>
      <c r="G13" s="28"/>
    </row>
    <row r="14" spans="1:7" ht="15" x14ac:dyDescent="0.25">
      <c r="A14" s="29">
        <v>6</v>
      </c>
      <c r="B14" s="30" t="s">
        <v>973</v>
      </c>
      <c r="C14" s="31">
        <v>26848053.829999998</v>
      </c>
      <c r="D14" s="31">
        <v>32212761.98</v>
      </c>
      <c r="E14" s="31">
        <v>28378552.329999998</v>
      </c>
      <c r="F14" s="31">
        <f t="shared" ref="F14:F19" si="0">SUM(E14/C14*100)</f>
        <v>105.70059382959751</v>
      </c>
      <c r="G14" s="32">
        <f t="shared" ref="G14:G19" si="1">SUM(E14/D14*100)</f>
        <v>88.097234095044215</v>
      </c>
    </row>
    <row r="15" spans="1:7" ht="15.75" thickBot="1" x14ac:dyDescent="0.3">
      <c r="A15" s="33">
        <v>7</v>
      </c>
      <c r="B15" s="34" t="s">
        <v>974</v>
      </c>
      <c r="C15" s="35">
        <v>15255.44</v>
      </c>
      <c r="D15" s="35">
        <v>44000</v>
      </c>
      <c r="E15" s="35">
        <v>20418.349999999999</v>
      </c>
      <c r="F15" s="35">
        <f t="shared" si="0"/>
        <v>133.84307499488705</v>
      </c>
      <c r="G15" s="36">
        <f t="shared" si="1"/>
        <v>46.405340909090903</v>
      </c>
    </row>
    <row r="16" spans="1:7" ht="15.75" thickBot="1" x14ac:dyDescent="0.3">
      <c r="A16" s="37"/>
      <c r="B16" s="38" t="s">
        <v>975</v>
      </c>
      <c r="C16" s="39">
        <f>SUM(C14:C15)</f>
        <v>26863309.27</v>
      </c>
      <c r="D16" s="39">
        <f>SUM(D14:D15)</f>
        <v>32256761.98</v>
      </c>
      <c r="E16" s="39">
        <f>SUM(E14:E15)</f>
        <v>28398970.68</v>
      </c>
      <c r="F16" s="78">
        <f t="shared" si="0"/>
        <v>105.71657570020598</v>
      </c>
      <c r="G16" s="40">
        <f t="shared" si="1"/>
        <v>88.040364056404897</v>
      </c>
    </row>
    <row r="17" spans="1:7" ht="15" x14ac:dyDescent="0.25">
      <c r="A17" s="41">
        <v>3</v>
      </c>
      <c r="B17" s="42" t="s">
        <v>976</v>
      </c>
      <c r="C17" s="43">
        <v>21127362.890000001</v>
      </c>
      <c r="D17" s="43">
        <v>26660066.140000001</v>
      </c>
      <c r="E17" s="43">
        <v>25846155.350000001</v>
      </c>
      <c r="F17" s="43">
        <f t="shared" si="0"/>
        <v>122.33498087086627</v>
      </c>
      <c r="G17" s="44">
        <f t="shared" si="1"/>
        <v>96.947078879227419</v>
      </c>
    </row>
    <row r="18" spans="1:7" ht="15.75" thickBot="1" x14ac:dyDescent="0.3">
      <c r="A18" s="33">
        <v>4</v>
      </c>
      <c r="B18" s="34" t="s">
        <v>977</v>
      </c>
      <c r="C18" s="35">
        <v>6687001.9000000004</v>
      </c>
      <c r="D18" s="35">
        <v>11895506.35</v>
      </c>
      <c r="E18" s="35">
        <v>10165706.73</v>
      </c>
      <c r="F18" s="35">
        <f t="shared" si="0"/>
        <v>152.02189085664833</v>
      </c>
      <c r="G18" s="36">
        <f t="shared" si="1"/>
        <v>85.458377566247961</v>
      </c>
    </row>
    <row r="19" spans="1:7" ht="15.75" thickBot="1" x14ac:dyDescent="0.3">
      <c r="A19" s="45"/>
      <c r="B19" s="38" t="s">
        <v>978</v>
      </c>
      <c r="C19" s="39">
        <f>SUM(C17:C18)</f>
        <v>27814364.789999999</v>
      </c>
      <c r="D19" s="39">
        <f>SUM(D17:D18)</f>
        <v>38555572.490000002</v>
      </c>
      <c r="E19" s="39">
        <f>SUM(E17:E18)</f>
        <v>36011862.079999998</v>
      </c>
      <c r="F19" s="78">
        <f t="shared" si="0"/>
        <v>129.47217149085216</v>
      </c>
      <c r="G19" s="40">
        <f t="shared" si="1"/>
        <v>93.402483102384863</v>
      </c>
    </row>
    <row r="20" spans="1:7" ht="15.75" thickBot="1" x14ac:dyDescent="0.3">
      <c r="A20" s="46"/>
      <c r="B20" s="47" t="s">
        <v>979</v>
      </c>
      <c r="C20" s="48">
        <f>C16-C19</f>
        <v>-951055.51999999955</v>
      </c>
      <c r="D20" s="48">
        <f>D16-D19</f>
        <v>-6298810.5100000016</v>
      </c>
      <c r="E20" s="48">
        <f>E16-E19</f>
        <v>-7612891.3999999985</v>
      </c>
      <c r="F20" s="60">
        <f>SUM(E20/C20*100)</f>
        <v>800.46761097606611</v>
      </c>
      <c r="G20" s="49">
        <f>SUM(E20/D20*100)</f>
        <v>120.86236580563521</v>
      </c>
    </row>
    <row r="21" spans="1:7" ht="9" customHeight="1" x14ac:dyDescent="0.25">
      <c r="A21" s="14"/>
      <c r="B21" s="14"/>
      <c r="C21" s="50"/>
      <c r="D21" s="50"/>
      <c r="E21" s="50"/>
      <c r="F21" s="51"/>
      <c r="G21" s="50"/>
    </row>
    <row r="22" spans="1:7" ht="15.75" thickBot="1" x14ac:dyDescent="0.3">
      <c r="A22" s="28" t="s">
        <v>980</v>
      </c>
      <c r="B22" s="28"/>
      <c r="C22" s="52"/>
      <c r="D22" s="52"/>
      <c r="E22" s="52"/>
      <c r="F22" s="53"/>
      <c r="G22" s="52"/>
    </row>
    <row r="23" spans="1:7" ht="15" x14ac:dyDescent="0.25">
      <c r="A23" s="54">
        <v>8</v>
      </c>
      <c r="B23" s="55" t="s">
        <v>981</v>
      </c>
      <c r="C23" s="31">
        <v>244200</v>
      </c>
      <c r="D23" s="31">
        <v>0</v>
      </c>
      <c r="E23" s="31">
        <v>0</v>
      </c>
      <c r="F23" s="31">
        <f t="shared" ref="F23:F24" si="2">SUM(E23/C23*100)</f>
        <v>0</v>
      </c>
      <c r="G23" s="83" t="s">
        <v>982</v>
      </c>
    </row>
    <row r="24" spans="1:7" ht="15.75" thickBot="1" x14ac:dyDescent="0.3">
      <c r="A24" s="56">
        <v>5</v>
      </c>
      <c r="B24" s="57" t="s">
        <v>983</v>
      </c>
      <c r="C24" s="35">
        <v>32275.54</v>
      </c>
      <c r="D24" s="35">
        <v>46000</v>
      </c>
      <c r="E24" s="35">
        <v>45042.1</v>
      </c>
      <c r="F24" s="35">
        <f t="shared" si="2"/>
        <v>139.55490752439772</v>
      </c>
      <c r="G24" s="36">
        <f>SUM(E24/D24*100)</f>
        <v>97.917608695652163</v>
      </c>
    </row>
    <row r="25" spans="1:7" ht="15.75" thickBot="1" x14ac:dyDescent="0.3">
      <c r="A25" s="58"/>
      <c r="B25" s="59" t="s">
        <v>984</v>
      </c>
      <c r="C25" s="60">
        <f>SUM(C23,-C24)</f>
        <v>211924.46</v>
      </c>
      <c r="D25" s="60">
        <f>SUM(D23,-D24)</f>
        <v>-46000</v>
      </c>
      <c r="E25" s="60">
        <f>SUM(E23,-E24)</f>
        <v>-45042.1</v>
      </c>
      <c r="F25" s="60">
        <f>SUM(E25/C25*100)</f>
        <v>-21.253846771627966</v>
      </c>
      <c r="G25" s="49">
        <f>SUM(E25/D25*100)</f>
        <v>97.917608695652163</v>
      </c>
    </row>
    <row r="26" spans="1:7" ht="8.25" customHeight="1" x14ac:dyDescent="0.25">
      <c r="A26" s="14"/>
      <c r="B26" s="14"/>
      <c r="C26" s="50"/>
      <c r="D26" s="50"/>
      <c r="E26" s="50"/>
      <c r="F26" s="50"/>
      <c r="G26" s="50"/>
    </row>
    <row r="27" spans="1:7" ht="15.75" thickBot="1" x14ac:dyDescent="0.3">
      <c r="A27" s="28" t="s">
        <v>985</v>
      </c>
      <c r="B27" s="28"/>
      <c r="C27" s="52"/>
      <c r="D27" s="52"/>
      <c r="E27" s="52"/>
      <c r="F27" s="52"/>
      <c r="G27" s="52"/>
    </row>
    <row r="28" spans="1:7" ht="15" x14ac:dyDescent="0.25">
      <c r="A28" s="54">
        <v>9</v>
      </c>
      <c r="B28" s="55" t="s">
        <v>986</v>
      </c>
      <c r="C28" s="31">
        <v>65545.259999999995</v>
      </c>
      <c r="D28" s="61">
        <v>157827.25</v>
      </c>
      <c r="E28" s="31">
        <v>155308.70000000001</v>
      </c>
      <c r="F28" s="31">
        <f>SUM(E28/C28*100)</f>
        <v>236.94878927934684</v>
      </c>
      <c r="G28" s="32">
        <f>SUM(E28/D28*100)</f>
        <v>98.404236277322212</v>
      </c>
    </row>
    <row r="29" spans="1:7" ht="15.75" thickBot="1" x14ac:dyDescent="0.3">
      <c r="A29" s="62">
        <v>9</v>
      </c>
      <c r="B29" s="63" t="s">
        <v>987</v>
      </c>
      <c r="C29" s="64">
        <v>7018396.3099999996</v>
      </c>
      <c r="D29" s="65">
        <v>6186983.2599999998</v>
      </c>
      <c r="E29" s="64">
        <v>6111691.2999999998</v>
      </c>
      <c r="F29" s="64">
        <f>SUM(E29/C29*100)</f>
        <v>87.081022929581479</v>
      </c>
      <c r="G29" s="66">
        <f>SUM(E29/D29*100)</f>
        <v>98.783058611346561</v>
      </c>
    </row>
    <row r="30" spans="1:7" ht="15.75" thickBot="1" x14ac:dyDescent="0.3">
      <c r="A30" s="67"/>
      <c r="B30" s="59" t="s">
        <v>988</v>
      </c>
      <c r="C30" s="60">
        <f>SUM(C28:C29)</f>
        <v>7083941.5699999994</v>
      </c>
      <c r="D30" s="60">
        <f>SUM(D28:D29)</f>
        <v>6344810.5099999998</v>
      </c>
      <c r="E30" s="60">
        <f>SUM(E28:E29)</f>
        <v>6267000</v>
      </c>
      <c r="F30" s="60">
        <f>SUM(E30/C30*100)</f>
        <v>88.467697510949407</v>
      </c>
      <c r="G30" s="49">
        <f>SUM(E30/D30*100)</f>
        <v>98.773635400499927</v>
      </c>
    </row>
    <row r="31" spans="1:7" ht="30.75" thickBot="1" x14ac:dyDescent="0.3">
      <c r="A31" s="67"/>
      <c r="B31" s="68" t="s">
        <v>989</v>
      </c>
      <c r="C31" s="60">
        <v>5272204.01</v>
      </c>
      <c r="D31" s="60">
        <v>6344810.5099999998</v>
      </c>
      <c r="E31" s="60">
        <v>6267000</v>
      </c>
      <c r="F31" s="60">
        <f>SUM(E31/C31*100)</f>
        <v>118.86869301933558</v>
      </c>
      <c r="G31" s="49">
        <f>SUM(E31/D31*100)</f>
        <v>98.773635400499927</v>
      </c>
    </row>
    <row r="32" spans="1:7" ht="30.75" thickBot="1" x14ac:dyDescent="0.3">
      <c r="A32" s="67"/>
      <c r="B32" s="68" t="s">
        <v>990</v>
      </c>
      <c r="C32" s="60">
        <f>C20+C25+C31</f>
        <v>4533072.95</v>
      </c>
      <c r="D32" s="60">
        <f>D20+D25+D31</f>
        <v>0</v>
      </c>
      <c r="E32" s="60">
        <f>E20+E25+E31</f>
        <v>-1390933.4999999981</v>
      </c>
      <c r="F32" s="60">
        <f>SUM(E32/C32*100)</f>
        <v>-30.684119036734188</v>
      </c>
      <c r="G32" s="69" t="s">
        <v>982</v>
      </c>
    </row>
    <row r="33" spans="1:8" ht="15" x14ac:dyDescent="0.25">
      <c r="A33" s="70"/>
      <c r="B33" s="28"/>
      <c r="C33" s="52"/>
      <c r="D33" s="52"/>
      <c r="E33" s="52"/>
      <c r="F33" s="53"/>
      <c r="G33" s="53"/>
    </row>
    <row r="34" spans="1:8" ht="15.75" thickBot="1" x14ac:dyDescent="0.3">
      <c r="A34" s="28" t="s">
        <v>991</v>
      </c>
      <c r="B34" s="28"/>
      <c r="C34" s="52"/>
      <c r="D34" s="52"/>
      <c r="E34" s="52"/>
      <c r="F34" s="53"/>
      <c r="G34" s="52"/>
    </row>
    <row r="35" spans="1:8" ht="15.75" thickBot="1" x14ac:dyDescent="0.3">
      <c r="A35" s="71">
        <v>9</v>
      </c>
      <c r="B35" s="72" t="s">
        <v>988</v>
      </c>
      <c r="C35" s="73">
        <v>7083941.5700000003</v>
      </c>
      <c r="D35" s="74">
        <v>6344810.5099999998</v>
      </c>
      <c r="E35" s="73">
        <v>6267000</v>
      </c>
      <c r="F35" s="73">
        <f>SUM(E35/C35*100)</f>
        <v>88.467697510949392</v>
      </c>
      <c r="G35" s="75">
        <f>SUM(E35/D35*100)</f>
        <v>98.773635400499927</v>
      </c>
    </row>
    <row r="36" spans="1:8" ht="30.75" thickBot="1" x14ac:dyDescent="0.3">
      <c r="A36" s="76"/>
      <c r="B36" s="77" t="s">
        <v>989</v>
      </c>
      <c r="C36" s="78">
        <v>5272204.01</v>
      </c>
      <c r="D36" s="78">
        <v>6344810.5099999998</v>
      </c>
      <c r="E36" s="191">
        <v>6267000</v>
      </c>
      <c r="F36" s="78">
        <f>SUM(E36/C36*100)</f>
        <v>118.86869301933558</v>
      </c>
      <c r="G36" s="40">
        <f>SUM(E36/D36*100)</f>
        <v>98.773635400499927</v>
      </c>
    </row>
    <row r="37" spans="1:8" ht="15.75" thickBot="1" x14ac:dyDescent="0.3">
      <c r="A37" s="79"/>
      <c r="B37" s="80" t="s">
        <v>992</v>
      </c>
      <c r="C37" s="81">
        <f>C35-C36</f>
        <v>1811737.5600000005</v>
      </c>
      <c r="D37" s="81">
        <f>D35-D36</f>
        <v>0</v>
      </c>
      <c r="E37" s="81">
        <f>E35-E36</f>
        <v>0</v>
      </c>
      <c r="F37" s="81">
        <f>SUM(E37/C37*100)</f>
        <v>0</v>
      </c>
      <c r="G37" s="84" t="s">
        <v>982</v>
      </c>
      <c r="H37" s="15"/>
    </row>
    <row r="38" spans="1:8" ht="15" x14ac:dyDescent="0.25">
      <c r="A38" s="70"/>
      <c r="B38" s="28"/>
      <c r="C38" s="52"/>
      <c r="D38" s="52"/>
      <c r="E38" s="52"/>
      <c r="F38" s="52"/>
      <c r="G38" s="53"/>
      <c r="H38" s="15"/>
    </row>
    <row r="39" spans="1:8" ht="15.75" thickBot="1" x14ac:dyDescent="0.3">
      <c r="A39" s="79"/>
      <c r="B39" s="80" t="s">
        <v>993</v>
      </c>
      <c r="C39" s="81">
        <f>C32+C37</f>
        <v>6344810.5100000007</v>
      </c>
      <c r="D39" s="81">
        <f>D32+D37</f>
        <v>0</v>
      </c>
      <c r="E39" s="81">
        <f>E32+E37</f>
        <v>-1390933.4999999981</v>
      </c>
      <c r="F39" s="81">
        <f>SUM(E39/C39*100)</f>
        <v>-21.922380468380574</v>
      </c>
      <c r="G39" s="84" t="s">
        <v>982</v>
      </c>
    </row>
    <row r="44" spans="1:8" x14ac:dyDescent="0.2">
      <c r="E44" s="82"/>
    </row>
  </sheetData>
  <mergeCells count="6">
    <mergeCell ref="A8:G8"/>
    <mergeCell ref="A1:G1"/>
    <mergeCell ref="A3:G3"/>
    <mergeCell ref="A4:G4"/>
    <mergeCell ref="A6:G6"/>
    <mergeCell ref="A7:G7"/>
  </mergeCells>
  <pageMargins left="0.7" right="0.7" top="0.75" bottom="0.75" header="0.3" footer="0.3"/>
  <pageSetup paperSize="9"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2:F191"/>
  <sheetViews>
    <sheetView workbookViewId="0">
      <selection activeCell="E6" sqref="E6"/>
    </sheetView>
  </sheetViews>
  <sheetFormatPr defaultRowHeight="15" x14ac:dyDescent="0.25"/>
  <cols>
    <col min="1" max="1" width="79" customWidth="1"/>
    <col min="2" max="2" width="18.42578125" customWidth="1"/>
    <col min="3" max="3" width="19.85546875" customWidth="1"/>
    <col min="4" max="4" width="16.5703125" customWidth="1"/>
    <col min="5" max="5" width="9.7109375" customWidth="1"/>
    <col min="6" max="6" width="9.85546875" customWidth="1"/>
  </cols>
  <sheetData>
    <row r="2" spans="1:6" x14ac:dyDescent="0.25">
      <c r="A2" s="198" t="s">
        <v>996</v>
      </c>
      <c r="B2" s="198"/>
      <c r="C2" s="198"/>
      <c r="D2" s="198"/>
      <c r="E2" s="198"/>
      <c r="F2" s="198"/>
    </row>
    <row r="3" spans="1:6" ht="39" customHeight="1" x14ac:dyDescent="0.25">
      <c r="A3" s="199" t="s">
        <v>999</v>
      </c>
      <c r="B3" s="199"/>
      <c r="C3" s="199"/>
      <c r="D3" s="199"/>
      <c r="E3" s="199"/>
      <c r="F3" s="199"/>
    </row>
    <row r="4" spans="1:6" x14ac:dyDescent="0.25">
      <c r="A4" s="87"/>
      <c r="B4" s="88"/>
    </row>
    <row r="5" spans="1:6" ht="21" x14ac:dyDescent="0.35">
      <c r="A5" s="89" t="s">
        <v>997</v>
      </c>
      <c r="B5" s="90"/>
    </row>
    <row r="6" spans="1:6" s="3" customFormat="1" ht="27.75" customHeight="1" x14ac:dyDescent="0.3">
      <c r="A6" s="200" t="s">
        <v>998</v>
      </c>
      <c r="B6" s="91" t="s">
        <v>1</v>
      </c>
      <c r="C6" s="91" t="s">
        <v>1006</v>
      </c>
      <c r="D6" s="91" t="s">
        <v>2</v>
      </c>
      <c r="E6" s="91" t="s">
        <v>3</v>
      </c>
      <c r="F6" s="91" t="s">
        <v>4</v>
      </c>
    </row>
    <row r="7" spans="1:6" x14ac:dyDescent="0.25">
      <c r="A7" s="201"/>
      <c r="B7" s="92" t="s">
        <v>6</v>
      </c>
      <c r="C7" s="92" t="s">
        <v>7</v>
      </c>
      <c r="D7" s="92" t="s">
        <v>8</v>
      </c>
      <c r="E7" s="92" t="s">
        <v>9</v>
      </c>
      <c r="F7" s="92" t="s">
        <v>10</v>
      </c>
    </row>
    <row r="8" spans="1:6" x14ac:dyDescent="0.25">
      <c r="A8" s="93" t="s">
        <v>5</v>
      </c>
      <c r="B8" s="94"/>
      <c r="C8" s="94"/>
      <c r="D8" s="94"/>
      <c r="E8" s="94"/>
      <c r="F8" s="94"/>
    </row>
    <row r="9" spans="1:6" x14ac:dyDescent="0.25">
      <c r="A9" s="95" t="s">
        <v>11</v>
      </c>
      <c r="B9" s="96">
        <v>26848053.829999998</v>
      </c>
      <c r="C9" s="96">
        <v>32212761.98</v>
      </c>
      <c r="D9" s="96">
        <v>28378552.329999998</v>
      </c>
      <c r="E9" s="97">
        <v>105.7</v>
      </c>
      <c r="F9" s="97">
        <v>88.1</v>
      </c>
    </row>
    <row r="10" spans="1:6" x14ac:dyDescent="0.25">
      <c r="A10" s="95" t="s">
        <v>18</v>
      </c>
      <c r="B10" s="96">
        <v>11149375.439999999</v>
      </c>
      <c r="C10" s="96">
        <v>12621940.49</v>
      </c>
      <c r="D10" s="96">
        <v>12644568.939999999</v>
      </c>
      <c r="E10" s="97">
        <v>113.41</v>
      </c>
      <c r="F10" s="97">
        <v>100.18</v>
      </c>
    </row>
    <row r="11" spans="1:6" x14ac:dyDescent="0.25">
      <c r="A11" s="98" t="s">
        <v>19</v>
      </c>
      <c r="B11" s="99">
        <v>7679814.6200000001</v>
      </c>
      <c r="C11" s="99" t="s">
        <v>0</v>
      </c>
      <c r="D11" s="99">
        <v>8710271.8200000003</v>
      </c>
      <c r="E11" s="100">
        <v>113.42</v>
      </c>
      <c r="F11" s="100" t="s">
        <v>0</v>
      </c>
    </row>
    <row r="12" spans="1:6" x14ac:dyDescent="0.25">
      <c r="A12" s="98" t="s">
        <v>20</v>
      </c>
      <c r="B12" s="99">
        <v>5473612.3399999999</v>
      </c>
      <c r="C12" s="99" t="s">
        <v>0</v>
      </c>
      <c r="D12" s="99">
        <v>6069577.6100000003</v>
      </c>
      <c r="E12" s="100">
        <v>110.89</v>
      </c>
      <c r="F12" s="100" t="s">
        <v>0</v>
      </c>
    </row>
    <row r="13" spans="1:6" x14ac:dyDescent="0.25">
      <c r="A13" s="98" t="s">
        <v>21</v>
      </c>
      <c r="B13" s="99">
        <v>826529.96</v>
      </c>
      <c r="C13" s="99" t="s">
        <v>0</v>
      </c>
      <c r="D13" s="99">
        <v>937686.19</v>
      </c>
      <c r="E13" s="100">
        <v>113.45</v>
      </c>
      <c r="F13" s="100" t="s">
        <v>0</v>
      </c>
    </row>
    <row r="14" spans="1:6" x14ac:dyDescent="0.25">
      <c r="A14" s="98" t="s">
        <v>22</v>
      </c>
      <c r="B14" s="99">
        <v>938834.08</v>
      </c>
      <c r="C14" s="99" t="s">
        <v>0</v>
      </c>
      <c r="D14" s="99">
        <v>1569944.12</v>
      </c>
      <c r="E14" s="100">
        <v>167.22</v>
      </c>
      <c r="F14" s="100" t="s">
        <v>0</v>
      </c>
    </row>
    <row r="15" spans="1:6" x14ac:dyDescent="0.25">
      <c r="A15" s="98" t="s">
        <v>23</v>
      </c>
      <c r="B15" s="99">
        <v>820990.36</v>
      </c>
      <c r="C15" s="99" t="s">
        <v>0</v>
      </c>
      <c r="D15" s="99">
        <v>869067.24</v>
      </c>
      <c r="E15" s="100">
        <v>105.86</v>
      </c>
      <c r="F15" s="100" t="s">
        <v>0</v>
      </c>
    </row>
    <row r="16" spans="1:6" x14ac:dyDescent="0.25">
      <c r="A16" s="98" t="s">
        <v>24</v>
      </c>
      <c r="B16" s="99">
        <v>693555.12</v>
      </c>
      <c r="C16" s="99" t="s">
        <v>0</v>
      </c>
      <c r="D16" s="99">
        <v>543511.04000000004</v>
      </c>
      <c r="E16" s="100">
        <v>78.37</v>
      </c>
      <c r="F16" s="100" t="s">
        <v>0</v>
      </c>
    </row>
    <row r="17" spans="1:6" x14ac:dyDescent="0.25">
      <c r="A17" s="98" t="s">
        <v>25</v>
      </c>
      <c r="B17" s="99">
        <v>639.54</v>
      </c>
      <c r="C17" s="99" t="s">
        <v>0</v>
      </c>
      <c r="D17" s="99">
        <v>423.28</v>
      </c>
      <c r="E17" s="100">
        <v>66.19</v>
      </c>
      <c r="F17" s="100" t="s">
        <v>0</v>
      </c>
    </row>
    <row r="18" spans="1:6" x14ac:dyDescent="0.25">
      <c r="A18" s="98" t="s">
        <v>26</v>
      </c>
      <c r="B18" s="99">
        <v>-1074346.78</v>
      </c>
      <c r="C18" s="99" t="s">
        <v>0</v>
      </c>
      <c r="D18" s="99">
        <v>-1279937.6599999999</v>
      </c>
      <c r="E18" s="100">
        <v>119.14</v>
      </c>
      <c r="F18" s="100" t="s">
        <v>0</v>
      </c>
    </row>
    <row r="19" spans="1:6" x14ac:dyDescent="0.25">
      <c r="A19" s="98" t="s">
        <v>27</v>
      </c>
      <c r="B19" s="99">
        <v>2969553.33</v>
      </c>
      <c r="C19" s="99" t="s">
        <v>0</v>
      </c>
      <c r="D19" s="99">
        <v>3426618.22</v>
      </c>
      <c r="E19" s="100">
        <v>115.39</v>
      </c>
      <c r="F19" s="100" t="s">
        <v>0</v>
      </c>
    </row>
    <row r="20" spans="1:6" x14ac:dyDescent="0.25">
      <c r="A20" s="98" t="s">
        <v>28</v>
      </c>
      <c r="B20" s="99">
        <v>1381991.54</v>
      </c>
      <c r="C20" s="99" t="s">
        <v>0</v>
      </c>
      <c r="D20" s="99">
        <v>1388180.58</v>
      </c>
      <c r="E20" s="100">
        <v>100.45</v>
      </c>
      <c r="F20" s="100" t="s">
        <v>0</v>
      </c>
    </row>
    <row r="21" spans="1:6" x14ac:dyDescent="0.25">
      <c r="A21" s="98" t="s">
        <v>29</v>
      </c>
      <c r="B21" s="99">
        <v>1587561.79</v>
      </c>
      <c r="C21" s="99" t="s">
        <v>0</v>
      </c>
      <c r="D21" s="99">
        <v>2038437.64</v>
      </c>
      <c r="E21" s="100">
        <v>128.4</v>
      </c>
      <c r="F21" s="100" t="s">
        <v>0</v>
      </c>
    </row>
    <row r="22" spans="1:6" x14ac:dyDescent="0.25">
      <c r="A22" s="98" t="s">
        <v>30</v>
      </c>
      <c r="B22" s="99">
        <v>474864.26</v>
      </c>
      <c r="C22" s="99" t="s">
        <v>0</v>
      </c>
      <c r="D22" s="99">
        <v>507678.9</v>
      </c>
      <c r="E22" s="100">
        <v>106.91</v>
      </c>
      <c r="F22" s="100" t="s">
        <v>0</v>
      </c>
    </row>
    <row r="23" spans="1:6" x14ac:dyDescent="0.25">
      <c r="A23" s="98" t="s">
        <v>31</v>
      </c>
      <c r="B23" s="99">
        <v>474176.84</v>
      </c>
      <c r="C23" s="99" t="s">
        <v>0</v>
      </c>
      <c r="D23" s="99">
        <v>507678.9</v>
      </c>
      <c r="E23" s="100">
        <v>107.07</v>
      </c>
      <c r="F23" s="100" t="s">
        <v>0</v>
      </c>
    </row>
    <row r="24" spans="1:6" x14ac:dyDescent="0.25">
      <c r="A24" s="98" t="s">
        <v>32</v>
      </c>
      <c r="B24" s="99">
        <v>687.42</v>
      </c>
      <c r="C24" s="99" t="s">
        <v>0</v>
      </c>
      <c r="D24" s="99">
        <v>0</v>
      </c>
      <c r="E24" s="100">
        <v>0</v>
      </c>
      <c r="F24" s="100" t="s">
        <v>0</v>
      </c>
    </row>
    <row r="25" spans="1:6" x14ac:dyDescent="0.25">
      <c r="A25" s="98" t="s">
        <v>33</v>
      </c>
      <c r="B25" s="99">
        <v>25143.23</v>
      </c>
      <c r="C25" s="99" t="s">
        <v>0</v>
      </c>
      <c r="D25" s="99">
        <v>0</v>
      </c>
      <c r="E25" s="100">
        <v>0</v>
      </c>
      <c r="F25" s="100" t="s">
        <v>0</v>
      </c>
    </row>
    <row r="26" spans="1:6" x14ac:dyDescent="0.25">
      <c r="A26" s="98" t="s">
        <v>34</v>
      </c>
      <c r="B26" s="99">
        <v>25143.23</v>
      </c>
      <c r="C26" s="99" t="s">
        <v>0</v>
      </c>
      <c r="D26" s="99">
        <v>0</v>
      </c>
      <c r="E26" s="100">
        <v>0</v>
      </c>
      <c r="F26" s="100" t="s">
        <v>0</v>
      </c>
    </row>
    <row r="27" spans="1:6" x14ac:dyDescent="0.25">
      <c r="A27" s="95" t="s">
        <v>35</v>
      </c>
      <c r="B27" s="96">
        <v>6475911.5599999996</v>
      </c>
      <c r="C27" s="96">
        <v>9758474.8900000006</v>
      </c>
      <c r="D27" s="96">
        <v>8404841.0999999996</v>
      </c>
      <c r="E27" s="97">
        <v>129.79</v>
      </c>
      <c r="F27" s="97">
        <v>86.13</v>
      </c>
    </row>
    <row r="28" spans="1:6" x14ac:dyDescent="0.25">
      <c r="A28" s="98" t="s">
        <v>36</v>
      </c>
      <c r="B28" s="99">
        <v>39000</v>
      </c>
      <c r="C28" s="99" t="s">
        <v>0</v>
      </c>
      <c r="D28" s="99">
        <v>17100</v>
      </c>
      <c r="E28" s="100">
        <v>43.85</v>
      </c>
      <c r="F28" s="100" t="s">
        <v>0</v>
      </c>
    </row>
    <row r="29" spans="1:6" x14ac:dyDescent="0.25">
      <c r="A29" s="98" t="s">
        <v>37</v>
      </c>
      <c r="B29" s="99">
        <v>39000</v>
      </c>
      <c r="C29" s="99" t="s">
        <v>0</v>
      </c>
      <c r="D29" s="99">
        <v>17100</v>
      </c>
      <c r="E29" s="100">
        <v>43.85</v>
      </c>
      <c r="F29" s="100" t="s">
        <v>0</v>
      </c>
    </row>
    <row r="30" spans="1:6" x14ac:dyDescent="0.25">
      <c r="A30" s="98" t="s">
        <v>38</v>
      </c>
      <c r="B30" s="99">
        <v>0</v>
      </c>
      <c r="C30" s="99" t="s">
        <v>0</v>
      </c>
      <c r="D30" s="99">
        <v>7754.12</v>
      </c>
      <c r="E30" s="100">
        <v>0</v>
      </c>
      <c r="F30" s="100" t="s">
        <v>0</v>
      </c>
    </row>
    <row r="31" spans="1:6" x14ac:dyDescent="0.25">
      <c r="A31" s="98" t="s">
        <v>39</v>
      </c>
      <c r="B31" s="99">
        <v>0</v>
      </c>
      <c r="C31" s="99" t="s">
        <v>0</v>
      </c>
      <c r="D31" s="99">
        <v>7754.12</v>
      </c>
      <c r="E31" s="100">
        <v>0</v>
      </c>
      <c r="F31" s="100" t="s">
        <v>0</v>
      </c>
    </row>
    <row r="32" spans="1:6" x14ac:dyDescent="0.25">
      <c r="A32" s="98" t="s">
        <v>40</v>
      </c>
      <c r="B32" s="99">
        <v>514928.37</v>
      </c>
      <c r="C32" s="99" t="s">
        <v>0</v>
      </c>
      <c r="D32" s="99">
        <v>620260.51</v>
      </c>
      <c r="E32" s="100">
        <v>120.46</v>
      </c>
      <c r="F32" s="100" t="s">
        <v>0</v>
      </c>
    </row>
    <row r="33" spans="1:6" x14ac:dyDescent="0.25">
      <c r="A33" s="98" t="s">
        <v>41</v>
      </c>
      <c r="B33" s="99">
        <v>477928.37</v>
      </c>
      <c r="C33" s="99" t="s">
        <v>0</v>
      </c>
      <c r="D33" s="99">
        <v>460397.51</v>
      </c>
      <c r="E33" s="100">
        <v>96.33</v>
      </c>
      <c r="F33" s="100" t="s">
        <v>0</v>
      </c>
    </row>
    <row r="34" spans="1:6" x14ac:dyDescent="0.25">
      <c r="A34" s="98" t="s">
        <v>42</v>
      </c>
      <c r="B34" s="99">
        <v>37000</v>
      </c>
      <c r="C34" s="99" t="s">
        <v>0</v>
      </c>
      <c r="D34" s="99">
        <v>159863</v>
      </c>
      <c r="E34" s="100">
        <v>432.06</v>
      </c>
      <c r="F34" s="100" t="s">
        <v>0</v>
      </c>
    </row>
    <row r="35" spans="1:6" x14ac:dyDescent="0.25">
      <c r="A35" s="98" t="s">
        <v>43</v>
      </c>
      <c r="B35" s="99">
        <v>56832.46</v>
      </c>
      <c r="C35" s="99" t="s">
        <v>0</v>
      </c>
      <c r="D35" s="99">
        <v>59616.7</v>
      </c>
      <c r="E35" s="100">
        <v>104.9</v>
      </c>
      <c r="F35" s="100" t="s">
        <v>0</v>
      </c>
    </row>
    <row r="36" spans="1:6" x14ac:dyDescent="0.25">
      <c r="A36" s="98" t="s">
        <v>44</v>
      </c>
      <c r="B36" s="99">
        <v>24003.96</v>
      </c>
      <c r="C36" s="99" t="s">
        <v>0</v>
      </c>
      <c r="D36" s="99">
        <v>0</v>
      </c>
      <c r="E36" s="100">
        <v>0</v>
      </c>
      <c r="F36" s="100" t="s">
        <v>0</v>
      </c>
    </row>
    <row r="37" spans="1:6" x14ac:dyDescent="0.25">
      <c r="A37" s="98" t="s">
        <v>45</v>
      </c>
      <c r="B37" s="99">
        <v>32828.5</v>
      </c>
      <c r="C37" s="99" t="s">
        <v>0</v>
      </c>
      <c r="D37" s="99">
        <v>59616.7</v>
      </c>
      <c r="E37" s="100">
        <v>181.6</v>
      </c>
      <c r="F37" s="100" t="s">
        <v>0</v>
      </c>
    </row>
    <row r="38" spans="1:6" x14ac:dyDescent="0.25">
      <c r="A38" s="98" t="s">
        <v>46</v>
      </c>
      <c r="B38" s="99">
        <v>363301.86</v>
      </c>
      <c r="C38" s="99" t="s">
        <v>0</v>
      </c>
      <c r="D38" s="99">
        <v>372545.45</v>
      </c>
      <c r="E38" s="100">
        <v>102.54</v>
      </c>
      <c r="F38" s="100" t="s">
        <v>0</v>
      </c>
    </row>
    <row r="39" spans="1:6" x14ac:dyDescent="0.25">
      <c r="A39" s="98" t="s">
        <v>47</v>
      </c>
      <c r="B39" s="99">
        <v>271451.86</v>
      </c>
      <c r="C39" s="99" t="s">
        <v>0</v>
      </c>
      <c r="D39" s="99">
        <v>273420.45</v>
      </c>
      <c r="E39" s="100">
        <v>100.73</v>
      </c>
      <c r="F39" s="100" t="s">
        <v>0</v>
      </c>
    </row>
    <row r="40" spans="1:6" x14ac:dyDescent="0.25">
      <c r="A40" s="98" t="s">
        <v>48</v>
      </c>
      <c r="B40" s="99">
        <v>91850</v>
      </c>
      <c r="C40" s="99" t="s">
        <v>0</v>
      </c>
      <c r="D40" s="99">
        <v>99125</v>
      </c>
      <c r="E40" s="100">
        <v>107.92</v>
      </c>
      <c r="F40" s="100" t="s">
        <v>0</v>
      </c>
    </row>
    <row r="41" spans="1:6" x14ac:dyDescent="0.25">
      <c r="A41" s="98" t="s">
        <v>49</v>
      </c>
      <c r="B41" s="99">
        <v>5393464.5599999996</v>
      </c>
      <c r="C41" s="99" t="s">
        <v>0</v>
      </c>
      <c r="D41" s="99">
        <v>6233492.8899999997</v>
      </c>
      <c r="E41" s="100">
        <v>115.57</v>
      </c>
      <c r="F41" s="100" t="s">
        <v>0</v>
      </c>
    </row>
    <row r="42" spans="1:6" x14ac:dyDescent="0.25">
      <c r="A42" s="98" t="s">
        <v>50</v>
      </c>
      <c r="B42" s="99">
        <v>5334961.8099999996</v>
      </c>
      <c r="C42" s="99" t="s">
        <v>0</v>
      </c>
      <c r="D42" s="99">
        <v>6173766.0899999999</v>
      </c>
      <c r="E42" s="100">
        <v>115.72</v>
      </c>
      <c r="F42" s="100" t="s">
        <v>0</v>
      </c>
    </row>
    <row r="43" spans="1:6" x14ac:dyDescent="0.25">
      <c r="A43" s="98" t="s">
        <v>51</v>
      </c>
      <c r="B43" s="99">
        <v>58502.75</v>
      </c>
      <c r="C43" s="99" t="s">
        <v>0</v>
      </c>
      <c r="D43" s="99">
        <v>59726.8</v>
      </c>
      <c r="E43" s="100">
        <v>102.09</v>
      </c>
      <c r="F43" s="100" t="s">
        <v>0</v>
      </c>
    </row>
    <row r="44" spans="1:6" x14ac:dyDescent="0.25">
      <c r="A44" s="98" t="s">
        <v>52</v>
      </c>
      <c r="B44" s="99">
        <v>108384.31</v>
      </c>
      <c r="C44" s="99" t="s">
        <v>0</v>
      </c>
      <c r="D44" s="99">
        <v>1094071.43</v>
      </c>
      <c r="E44" s="100">
        <v>1009.44</v>
      </c>
      <c r="F44" s="100" t="s">
        <v>0</v>
      </c>
    </row>
    <row r="45" spans="1:6" x14ac:dyDescent="0.25">
      <c r="A45" s="98" t="s">
        <v>53</v>
      </c>
      <c r="B45" s="99">
        <v>108384.31</v>
      </c>
      <c r="C45" s="99" t="s">
        <v>0</v>
      </c>
      <c r="D45" s="99">
        <v>2963.85</v>
      </c>
      <c r="E45" s="100">
        <v>2.73</v>
      </c>
      <c r="F45" s="100" t="s">
        <v>0</v>
      </c>
    </row>
    <row r="46" spans="1:6" x14ac:dyDescent="0.25">
      <c r="A46" s="98" t="s">
        <v>54</v>
      </c>
      <c r="B46" s="99">
        <v>0</v>
      </c>
      <c r="C46" s="99" t="s">
        <v>0</v>
      </c>
      <c r="D46" s="99">
        <v>1091107.58</v>
      </c>
      <c r="E46" s="100">
        <v>0</v>
      </c>
      <c r="F46" s="100" t="s">
        <v>0</v>
      </c>
    </row>
    <row r="47" spans="1:6" x14ac:dyDescent="0.25">
      <c r="A47" s="95" t="s">
        <v>55</v>
      </c>
      <c r="B47" s="96">
        <v>717402.71</v>
      </c>
      <c r="C47" s="96">
        <v>695655</v>
      </c>
      <c r="D47" s="96">
        <v>601891.25</v>
      </c>
      <c r="E47" s="97">
        <v>83.9</v>
      </c>
      <c r="F47" s="97">
        <v>86.52</v>
      </c>
    </row>
    <row r="48" spans="1:6" x14ac:dyDescent="0.25">
      <c r="A48" s="98" t="s">
        <v>56</v>
      </c>
      <c r="B48" s="99">
        <v>132375.10999999999</v>
      </c>
      <c r="C48" s="99" t="s">
        <v>0</v>
      </c>
      <c r="D48" s="99">
        <v>70406.429999999993</v>
      </c>
      <c r="E48" s="100">
        <v>53.19</v>
      </c>
      <c r="F48" s="100" t="s">
        <v>0</v>
      </c>
    </row>
    <row r="49" spans="1:6" x14ac:dyDescent="0.25">
      <c r="A49" s="98" t="s">
        <v>57</v>
      </c>
      <c r="B49" s="99">
        <v>132375.10999999999</v>
      </c>
      <c r="C49" s="99" t="s">
        <v>0</v>
      </c>
      <c r="D49" s="99">
        <v>70406.429999999993</v>
      </c>
      <c r="E49" s="100">
        <v>53.19</v>
      </c>
      <c r="F49" s="100" t="s">
        <v>0</v>
      </c>
    </row>
    <row r="50" spans="1:6" x14ac:dyDescent="0.25">
      <c r="A50" s="98" t="s">
        <v>58</v>
      </c>
      <c r="B50" s="99">
        <v>585027.6</v>
      </c>
      <c r="C50" s="99" t="s">
        <v>0</v>
      </c>
      <c r="D50" s="99">
        <v>531484.81999999995</v>
      </c>
      <c r="E50" s="100">
        <v>90.85</v>
      </c>
      <c r="F50" s="100" t="s">
        <v>0</v>
      </c>
    </row>
    <row r="51" spans="1:6" x14ac:dyDescent="0.25">
      <c r="A51" s="98" t="s">
        <v>59</v>
      </c>
      <c r="B51" s="99">
        <v>174297.72</v>
      </c>
      <c r="C51" s="99" t="s">
        <v>0</v>
      </c>
      <c r="D51" s="99">
        <v>193429.47</v>
      </c>
      <c r="E51" s="100">
        <v>110.98</v>
      </c>
      <c r="F51" s="100" t="s">
        <v>0</v>
      </c>
    </row>
    <row r="52" spans="1:6" x14ac:dyDescent="0.25">
      <c r="A52" s="98" t="s">
        <v>60</v>
      </c>
      <c r="B52" s="99">
        <v>341905.51</v>
      </c>
      <c r="C52" s="99" t="s">
        <v>0</v>
      </c>
      <c r="D52" s="99">
        <v>306010</v>
      </c>
      <c r="E52" s="100">
        <v>89.5</v>
      </c>
      <c r="F52" s="100" t="s">
        <v>0</v>
      </c>
    </row>
    <row r="53" spans="1:6" x14ac:dyDescent="0.25">
      <c r="A53" s="98" t="s">
        <v>61</v>
      </c>
      <c r="B53" s="99">
        <v>59889.22</v>
      </c>
      <c r="C53" s="99" t="s">
        <v>0</v>
      </c>
      <c r="D53" s="99">
        <v>17892.72</v>
      </c>
      <c r="E53" s="100">
        <v>29.88</v>
      </c>
      <c r="F53" s="100" t="s">
        <v>0</v>
      </c>
    </row>
    <row r="54" spans="1:6" x14ac:dyDescent="0.25">
      <c r="A54" s="98" t="s">
        <v>62</v>
      </c>
      <c r="B54" s="99">
        <v>8935.15</v>
      </c>
      <c r="C54" s="99" t="s">
        <v>0</v>
      </c>
      <c r="D54" s="99">
        <v>14152.63</v>
      </c>
      <c r="E54" s="100">
        <v>158.38999999999999</v>
      </c>
      <c r="F54" s="100" t="s">
        <v>0</v>
      </c>
    </row>
    <row r="55" spans="1:6" x14ac:dyDescent="0.25">
      <c r="A55" s="95" t="s">
        <v>63</v>
      </c>
      <c r="B55" s="96">
        <v>5869335.8099999996</v>
      </c>
      <c r="C55" s="96">
        <v>6719075.1100000003</v>
      </c>
      <c r="D55" s="96">
        <v>4134650.38</v>
      </c>
      <c r="E55" s="97">
        <v>70.44</v>
      </c>
      <c r="F55" s="97">
        <v>61.54</v>
      </c>
    </row>
    <row r="56" spans="1:6" x14ac:dyDescent="0.25">
      <c r="A56" s="98" t="s">
        <v>64</v>
      </c>
      <c r="B56" s="99">
        <v>379335.88</v>
      </c>
      <c r="C56" s="99" t="s">
        <v>0</v>
      </c>
      <c r="D56" s="99">
        <v>370141.88</v>
      </c>
      <c r="E56" s="100">
        <v>97.58</v>
      </c>
      <c r="F56" s="100" t="s">
        <v>0</v>
      </c>
    </row>
    <row r="57" spans="1:6" x14ac:dyDescent="0.25">
      <c r="A57" s="98" t="s">
        <v>65</v>
      </c>
      <c r="B57" s="99">
        <v>60456.85</v>
      </c>
      <c r="C57" s="99" t="s">
        <v>0</v>
      </c>
      <c r="D57" s="99">
        <v>52901.47</v>
      </c>
      <c r="E57" s="100">
        <v>87.5</v>
      </c>
      <c r="F57" s="100" t="s">
        <v>0</v>
      </c>
    </row>
    <row r="58" spans="1:6" x14ac:dyDescent="0.25">
      <c r="A58" s="98" t="s">
        <v>66</v>
      </c>
      <c r="B58" s="99">
        <v>10061.719999999999</v>
      </c>
      <c r="C58" s="99" t="s">
        <v>0</v>
      </c>
      <c r="D58" s="99">
        <v>3690</v>
      </c>
      <c r="E58" s="100">
        <v>36.67</v>
      </c>
      <c r="F58" s="100" t="s">
        <v>0</v>
      </c>
    </row>
    <row r="59" spans="1:6" x14ac:dyDescent="0.25">
      <c r="A59" s="98" t="s">
        <v>67</v>
      </c>
      <c r="B59" s="99">
        <v>308817.31</v>
      </c>
      <c r="C59" s="99" t="s">
        <v>0</v>
      </c>
      <c r="D59" s="99">
        <v>313550.40999999997</v>
      </c>
      <c r="E59" s="100">
        <v>101.53</v>
      </c>
      <c r="F59" s="100" t="s">
        <v>0</v>
      </c>
    </row>
    <row r="60" spans="1:6" x14ac:dyDescent="0.25">
      <c r="A60" s="98" t="s">
        <v>68</v>
      </c>
      <c r="B60" s="99">
        <v>1154802.1100000001</v>
      </c>
      <c r="C60" s="99" t="s">
        <v>0</v>
      </c>
      <c r="D60" s="99">
        <v>1158937.98</v>
      </c>
      <c r="E60" s="100">
        <v>100.36</v>
      </c>
      <c r="F60" s="100" t="s">
        <v>0</v>
      </c>
    </row>
    <row r="61" spans="1:6" x14ac:dyDescent="0.25">
      <c r="A61" s="98" t="s">
        <v>69</v>
      </c>
      <c r="B61" s="99">
        <v>9540.9</v>
      </c>
      <c r="C61" s="99" t="s">
        <v>0</v>
      </c>
      <c r="D61" s="99">
        <v>617.73</v>
      </c>
      <c r="E61" s="100">
        <v>6.47</v>
      </c>
      <c r="F61" s="100" t="s">
        <v>0</v>
      </c>
    </row>
    <row r="62" spans="1:6" x14ac:dyDescent="0.25">
      <c r="A62" s="98" t="s">
        <v>70</v>
      </c>
      <c r="B62" s="99">
        <v>1145261.21</v>
      </c>
      <c r="C62" s="99" t="s">
        <v>0</v>
      </c>
      <c r="D62" s="99">
        <v>1158320.25</v>
      </c>
      <c r="E62" s="100">
        <v>101.14</v>
      </c>
      <c r="F62" s="100" t="s">
        <v>0</v>
      </c>
    </row>
    <row r="63" spans="1:6" x14ac:dyDescent="0.25">
      <c r="A63" s="98" t="s">
        <v>71</v>
      </c>
      <c r="B63" s="99">
        <v>4335197.82</v>
      </c>
      <c r="C63" s="99" t="s">
        <v>0</v>
      </c>
      <c r="D63" s="99">
        <v>2605570.52</v>
      </c>
      <c r="E63" s="100">
        <v>60.1</v>
      </c>
      <c r="F63" s="100" t="s">
        <v>0</v>
      </c>
    </row>
    <row r="64" spans="1:6" x14ac:dyDescent="0.25">
      <c r="A64" s="98" t="s">
        <v>72</v>
      </c>
      <c r="B64" s="99">
        <v>3577608.88</v>
      </c>
      <c r="C64" s="99" t="s">
        <v>0</v>
      </c>
      <c r="D64" s="99">
        <v>1862317.11</v>
      </c>
      <c r="E64" s="100">
        <v>52.05</v>
      </c>
      <c r="F64" s="100" t="s">
        <v>0</v>
      </c>
    </row>
    <row r="65" spans="1:6" x14ac:dyDescent="0.25">
      <c r="A65" s="98" t="s">
        <v>73</v>
      </c>
      <c r="B65" s="99">
        <v>757588.94</v>
      </c>
      <c r="C65" s="99" t="s">
        <v>0</v>
      </c>
      <c r="D65" s="99">
        <v>743253.41</v>
      </c>
      <c r="E65" s="100">
        <v>98.11</v>
      </c>
      <c r="F65" s="100" t="s">
        <v>0</v>
      </c>
    </row>
    <row r="66" spans="1:6" x14ac:dyDescent="0.25">
      <c r="A66" s="95" t="s">
        <v>74</v>
      </c>
      <c r="B66" s="96">
        <v>2509989.15</v>
      </c>
      <c r="C66" s="96">
        <v>2192616.4900000002</v>
      </c>
      <c r="D66" s="96">
        <v>2351034.7000000002</v>
      </c>
      <c r="E66" s="97">
        <v>93.67</v>
      </c>
      <c r="F66" s="97">
        <v>107.23</v>
      </c>
    </row>
    <row r="67" spans="1:6" x14ac:dyDescent="0.25">
      <c r="A67" s="98" t="s">
        <v>75</v>
      </c>
      <c r="B67" s="99">
        <v>2128647.31</v>
      </c>
      <c r="C67" s="99" t="s">
        <v>0</v>
      </c>
      <c r="D67" s="99">
        <v>2167731.4700000002</v>
      </c>
      <c r="E67" s="100">
        <v>101.84</v>
      </c>
      <c r="F67" s="100" t="s">
        <v>0</v>
      </c>
    </row>
    <row r="68" spans="1:6" x14ac:dyDescent="0.25">
      <c r="A68" s="98" t="s">
        <v>76</v>
      </c>
      <c r="B68" s="99">
        <v>63410.52</v>
      </c>
      <c r="C68" s="99" t="s">
        <v>0</v>
      </c>
      <c r="D68" s="99">
        <v>49948.11</v>
      </c>
      <c r="E68" s="100">
        <v>78.77</v>
      </c>
      <c r="F68" s="100" t="s">
        <v>0</v>
      </c>
    </row>
    <row r="69" spans="1:6" x14ac:dyDescent="0.25">
      <c r="A69" s="98" t="s">
        <v>77</v>
      </c>
      <c r="B69" s="99">
        <v>2065236.79</v>
      </c>
      <c r="C69" s="99" t="s">
        <v>0</v>
      </c>
      <c r="D69" s="99">
        <v>2117783.36</v>
      </c>
      <c r="E69" s="100">
        <v>102.54</v>
      </c>
      <c r="F69" s="100" t="s">
        <v>0</v>
      </c>
    </row>
    <row r="70" spans="1:6" x14ac:dyDescent="0.25">
      <c r="A70" s="98" t="s">
        <v>78</v>
      </c>
      <c r="B70" s="99">
        <v>381341.84</v>
      </c>
      <c r="C70" s="99" t="s">
        <v>0</v>
      </c>
      <c r="D70" s="99">
        <v>183303.23</v>
      </c>
      <c r="E70" s="100">
        <v>48.07</v>
      </c>
      <c r="F70" s="100" t="s">
        <v>0</v>
      </c>
    </row>
    <row r="71" spans="1:6" x14ac:dyDescent="0.25">
      <c r="A71" s="98" t="s">
        <v>79</v>
      </c>
      <c r="B71" s="99">
        <v>17771.900000000001</v>
      </c>
      <c r="C71" s="99" t="s">
        <v>0</v>
      </c>
      <c r="D71" s="99">
        <v>62503.23</v>
      </c>
      <c r="E71" s="100">
        <v>351.7</v>
      </c>
      <c r="F71" s="100" t="s">
        <v>0</v>
      </c>
    </row>
    <row r="72" spans="1:6" x14ac:dyDescent="0.25">
      <c r="A72" s="98" t="s">
        <v>80</v>
      </c>
      <c r="B72" s="99">
        <v>363569.94</v>
      </c>
      <c r="C72" s="99" t="s">
        <v>0</v>
      </c>
      <c r="D72" s="99">
        <v>120800</v>
      </c>
      <c r="E72" s="100">
        <v>33.229999999999997</v>
      </c>
      <c r="F72" s="100" t="s">
        <v>0</v>
      </c>
    </row>
    <row r="73" spans="1:6" x14ac:dyDescent="0.25">
      <c r="A73" s="95" t="s">
        <v>81</v>
      </c>
      <c r="B73" s="96">
        <v>126039.16</v>
      </c>
      <c r="C73" s="96">
        <v>225000</v>
      </c>
      <c r="D73" s="96">
        <v>241565.96</v>
      </c>
      <c r="E73" s="97">
        <v>191.66</v>
      </c>
      <c r="F73" s="97">
        <v>107.36</v>
      </c>
    </row>
    <row r="74" spans="1:6" x14ac:dyDescent="0.25">
      <c r="A74" s="98" t="s">
        <v>82</v>
      </c>
      <c r="B74" s="99">
        <v>114593.83</v>
      </c>
      <c r="C74" s="99" t="s">
        <v>0</v>
      </c>
      <c r="D74" s="99">
        <v>202171.56</v>
      </c>
      <c r="E74" s="100">
        <v>176.42</v>
      </c>
      <c r="F74" s="100" t="s">
        <v>0</v>
      </c>
    </row>
    <row r="75" spans="1:6" x14ac:dyDescent="0.25">
      <c r="A75" s="98" t="s">
        <v>83</v>
      </c>
      <c r="B75" s="99">
        <v>114593.83</v>
      </c>
      <c r="C75" s="99" t="s">
        <v>0</v>
      </c>
      <c r="D75" s="99">
        <v>202171.56</v>
      </c>
      <c r="E75" s="100">
        <v>176.42</v>
      </c>
      <c r="F75" s="100" t="s">
        <v>0</v>
      </c>
    </row>
    <row r="76" spans="1:6" x14ac:dyDescent="0.25">
      <c r="A76" s="98" t="s">
        <v>84</v>
      </c>
      <c r="B76" s="99">
        <v>11445.33</v>
      </c>
      <c r="C76" s="99" t="s">
        <v>0</v>
      </c>
      <c r="D76" s="99">
        <v>39394.400000000001</v>
      </c>
      <c r="E76" s="100">
        <v>344.2</v>
      </c>
      <c r="F76" s="100" t="s">
        <v>0</v>
      </c>
    </row>
    <row r="77" spans="1:6" x14ac:dyDescent="0.25">
      <c r="A77" s="98" t="s">
        <v>85</v>
      </c>
      <c r="B77" s="99">
        <v>11445.33</v>
      </c>
      <c r="C77" s="99" t="s">
        <v>0</v>
      </c>
      <c r="D77" s="99">
        <v>39394.400000000001</v>
      </c>
      <c r="E77" s="100">
        <v>344.2</v>
      </c>
      <c r="F77" s="100" t="s">
        <v>0</v>
      </c>
    </row>
    <row r="78" spans="1:6" x14ac:dyDescent="0.25">
      <c r="A78" s="95" t="s">
        <v>12</v>
      </c>
      <c r="B78" s="96">
        <v>15255.44</v>
      </c>
      <c r="C78" s="96">
        <v>44000</v>
      </c>
      <c r="D78" s="96">
        <v>20418.349999999999</v>
      </c>
      <c r="E78" s="97">
        <v>133.84</v>
      </c>
      <c r="F78" s="97">
        <v>46.41</v>
      </c>
    </row>
    <row r="79" spans="1:6" x14ac:dyDescent="0.25">
      <c r="A79" s="95" t="s">
        <v>86</v>
      </c>
      <c r="B79" s="96">
        <v>0</v>
      </c>
      <c r="C79" s="96">
        <v>10000</v>
      </c>
      <c r="D79" s="96">
        <v>8079.8</v>
      </c>
      <c r="E79" s="97">
        <v>0</v>
      </c>
      <c r="F79" s="97">
        <v>80.8</v>
      </c>
    </row>
    <row r="80" spans="1:6" x14ac:dyDescent="0.25">
      <c r="A80" s="98" t="s">
        <v>87</v>
      </c>
      <c r="B80" s="99">
        <v>0</v>
      </c>
      <c r="C80" s="99" t="s">
        <v>0</v>
      </c>
      <c r="D80" s="99">
        <v>8079.8</v>
      </c>
      <c r="E80" s="100">
        <v>0</v>
      </c>
      <c r="F80" s="100" t="s">
        <v>0</v>
      </c>
    </row>
    <row r="81" spans="1:6" x14ac:dyDescent="0.25">
      <c r="A81" s="98" t="s">
        <v>88</v>
      </c>
      <c r="B81" s="99">
        <v>0</v>
      </c>
      <c r="C81" s="99" t="s">
        <v>0</v>
      </c>
      <c r="D81" s="99">
        <v>8079.8</v>
      </c>
      <c r="E81" s="100">
        <v>0</v>
      </c>
      <c r="F81" s="100" t="s">
        <v>0</v>
      </c>
    </row>
    <row r="82" spans="1:6" x14ac:dyDescent="0.25">
      <c r="A82" s="95" t="s">
        <v>89</v>
      </c>
      <c r="B82" s="96">
        <v>15255.44</v>
      </c>
      <c r="C82" s="96">
        <v>34000</v>
      </c>
      <c r="D82" s="96">
        <v>12338.55</v>
      </c>
      <c r="E82" s="97">
        <v>80.88</v>
      </c>
      <c r="F82" s="97">
        <v>36.29</v>
      </c>
    </row>
    <row r="83" spans="1:6" x14ac:dyDescent="0.25">
      <c r="A83" s="98" t="s">
        <v>90</v>
      </c>
      <c r="B83" s="99">
        <v>15255.44</v>
      </c>
      <c r="C83" s="99" t="s">
        <v>0</v>
      </c>
      <c r="D83" s="99">
        <v>12338.55</v>
      </c>
      <c r="E83" s="100">
        <v>80.88</v>
      </c>
      <c r="F83" s="100" t="s">
        <v>0</v>
      </c>
    </row>
    <row r="84" spans="1:6" x14ac:dyDescent="0.25">
      <c r="A84" s="98" t="s">
        <v>91</v>
      </c>
      <c r="B84" s="99">
        <v>15255.44</v>
      </c>
      <c r="C84" s="99" t="s">
        <v>0</v>
      </c>
      <c r="D84" s="99">
        <v>12338.55</v>
      </c>
      <c r="E84" s="100">
        <v>80.88</v>
      </c>
      <c r="F84" s="100" t="s">
        <v>0</v>
      </c>
    </row>
    <row r="85" spans="1:6" x14ac:dyDescent="0.25">
      <c r="A85" s="95" t="s">
        <v>13</v>
      </c>
      <c r="B85" s="96">
        <v>21127362.890000001</v>
      </c>
      <c r="C85" s="96">
        <v>26660066.140000001</v>
      </c>
      <c r="D85" s="96">
        <v>25846155.350000001</v>
      </c>
      <c r="E85" s="97">
        <v>122.33</v>
      </c>
      <c r="F85" s="97">
        <v>96.95</v>
      </c>
    </row>
    <row r="86" spans="1:6" x14ac:dyDescent="0.25">
      <c r="A86" s="95" t="s">
        <v>92</v>
      </c>
      <c r="B86" s="96">
        <v>10984516.640000001</v>
      </c>
      <c r="C86" s="96">
        <v>13886572.49</v>
      </c>
      <c r="D86" s="96">
        <v>13774099.51</v>
      </c>
      <c r="E86" s="97">
        <v>125.4</v>
      </c>
      <c r="F86" s="97">
        <v>99.19</v>
      </c>
    </row>
    <row r="87" spans="1:6" x14ac:dyDescent="0.25">
      <c r="A87" s="98" t="s">
        <v>93</v>
      </c>
      <c r="B87" s="99">
        <v>8986652.5500000007</v>
      </c>
      <c r="C87" s="99" t="s">
        <v>0</v>
      </c>
      <c r="D87" s="99">
        <v>11155788.23</v>
      </c>
      <c r="E87" s="100">
        <v>124.14</v>
      </c>
      <c r="F87" s="100" t="s">
        <v>0</v>
      </c>
    </row>
    <row r="88" spans="1:6" x14ac:dyDescent="0.25">
      <c r="A88" s="98" t="s">
        <v>94</v>
      </c>
      <c r="B88" s="99">
        <v>8902529.8599999994</v>
      </c>
      <c r="C88" s="99" t="s">
        <v>0</v>
      </c>
      <c r="D88" s="99">
        <v>11063964.029999999</v>
      </c>
      <c r="E88" s="100">
        <v>124.28</v>
      </c>
      <c r="F88" s="100" t="s">
        <v>0</v>
      </c>
    </row>
    <row r="89" spans="1:6" x14ac:dyDescent="0.25">
      <c r="A89" s="98" t="s">
        <v>95</v>
      </c>
      <c r="B89" s="99">
        <v>39473.79</v>
      </c>
      <c r="C89" s="99" t="s">
        <v>0</v>
      </c>
      <c r="D89" s="99">
        <v>49165.5</v>
      </c>
      <c r="E89" s="100">
        <v>124.55</v>
      </c>
      <c r="F89" s="100" t="s">
        <v>0</v>
      </c>
    </row>
    <row r="90" spans="1:6" x14ac:dyDescent="0.25">
      <c r="A90" s="98" t="s">
        <v>96</v>
      </c>
      <c r="B90" s="99">
        <v>44648.9</v>
      </c>
      <c r="C90" s="99" t="s">
        <v>0</v>
      </c>
      <c r="D90" s="99">
        <v>42658.7</v>
      </c>
      <c r="E90" s="100">
        <v>95.54</v>
      </c>
      <c r="F90" s="100" t="s">
        <v>0</v>
      </c>
    </row>
    <row r="91" spans="1:6" x14ac:dyDescent="0.25">
      <c r="A91" s="98" t="s">
        <v>97</v>
      </c>
      <c r="B91" s="99">
        <v>462661.36</v>
      </c>
      <c r="C91" s="99" t="s">
        <v>0</v>
      </c>
      <c r="D91" s="99">
        <v>724733.91</v>
      </c>
      <c r="E91" s="100">
        <v>156.63999999999999</v>
      </c>
      <c r="F91" s="100" t="s">
        <v>0</v>
      </c>
    </row>
    <row r="92" spans="1:6" x14ac:dyDescent="0.25">
      <c r="A92" s="98" t="s">
        <v>98</v>
      </c>
      <c r="B92" s="99">
        <v>462661.36</v>
      </c>
      <c r="C92" s="99" t="s">
        <v>0</v>
      </c>
      <c r="D92" s="99">
        <v>724733.91</v>
      </c>
      <c r="E92" s="100">
        <v>156.63999999999999</v>
      </c>
      <c r="F92" s="100" t="s">
        <v>0</v>
      </c>
    </row>
    <row r="93" spans="1:6" x14ac:dyDescent="0.25">
      <c r="A93" s="98" t="s">
        <v>99</v>
      </c>
      <c r="B93" s="99">
        <v>1535202.73</v>
      </c>
      <c r="C93" s="99" t="s">
        <v>0</v>
      </c>
      <c r="D93" s="99">
        <v>1893577.37</v>
      </c>
      <c r="E93" s="100">
        <v>123.34</v>
      </c>
      <c r="F93" s="100" t="s">
        <v>0</v>
      </c>
    </row>
    <row r="94" spans="1:6" x14ac:dyDescent="0.25">
      <c r="A94" s="98" t="s">
        <v>100</v>
      </c>
      <c r="B94" s="99">
        <v>50752.03</v>
      </c>
      <c r="C94" s="99" t="s">
        <v>0</v>
      </c>
      <c r="D94" s="99">
        <v>64433.19</v>
      </c>
      <c r="E94" s="100">
        <v>126.96</v>
      </c>
      <c r="F94" s="100" t="s">
        <v>0</v>
      </c>
    </row>
    <row r="95" spans="1:6" x14ac:dyDescent="0.25">
      <c r="A95" s="98" t="s">
        <v>101</v>
      </c>
      <c r="B95" s="99">
        <v>1484450.7</v>
      </c>
      <c r="C95" s="99" t="s">
        <v>0</v>
      </c>
      <c r="D95" s="99">
        <v>1829144.18</v>
      </c>
      <c r="E95" s="100">
        <v>123.22</v>
      </c>
      <c r="F95" s="100" t="s">
        <v>0</v>
      </c>
    </row>
    <row r="96" spans="1:6" x14ac:dyDescent="0.25">
      <c r="A96" s="95" t="s">
        <v>102</v>
      </c>
      <c r="B96" s="96">
        <v>7915215.6699999999</v>
      </c>
      <c r="C96" s="96">
        <v>9723598.9199999999</v>
      </c>
      <c r="D96" s="96">
        <v>9238181.3499999996</v>
      </c>
      <c r="E96" s="97">
        <v>116.71</v>
      </c>
      <c r="F96" s="97">
        <v>95.01</v>
      </c>
    </row>
    <row r="97" spans="1:6" x14ac:dyDescent="0.25">
      <c r="A97" s="98" t="s">
        <v>103</v>
      </c>
      <c r="B97" s="99">
        <v>322285.03000000003</v>
      </c>
      <c r="C97" s="99" t="s">
        <v>0</v>
      </c>
      <c r="D97" s="99">
        <v>361341.09</v>
      </c>
      <c r="E97" s="100">
        <v>112.12</v>
      </c>
      <c r="F97" s="100" t="s">
        <v>0</v>
      </c>
    </row>
    <row r="98" spans="1:6" x14ac:dyDescent="0.25">
      <c r="A98" s="98" t="s">
        <v>104</v>
      </c>
      <c r="B98" s="99">
        <v>112234.71</v>
      </c>
      <c r="C98" s="99" t="s">
        <v>0</v>
      </c>
      <c r="D98" s="99">
        <v>110681.03</v>
      </c>
      <c r="E98" s="100">
        <v>98.62</v>
      </c>
      <c r="F98" s="100" t="s">
        <v>0</v>
      </c>
    </row>
    <row r="99" spans="1:6" x14ac:dyDescent="0.25">
      <c r="A99" s="98" t="s">
        <v>105</v>
      </c>
      <c r="B99" s="99">
        <v>185727.21</v>
      </c>
      <c r="C99" s="99" t="s">
        <v>0</v>
      </c>
      <c r="D99" s="99">
        <v>218742.8</v>
      </c>
      <c r="E99" s="100">
        <v>117.78</v>
      </c>
      <c r="F99" s="100" t="s">
        <v>0</v>
      </c>
    </row>
    <row r="100" spans="1:6" x14ac:dyDescent="0.25">
      <c r="A100" s="98" t="s">
        <v>106</v>
      </c>
      <c r="B100" s="99">
        <v>22939.26</v>
      </c>
      <c r="C100" s="99" t="s">
        <v>0</v>
      </c>
      <c r="D100" s="99">
        <v>31307.86</v>
      </c>
      <c r="E100" s="100">
        <v>136.47999999999999</v>
      </c>
      <c r="F100" s="100" t="s">
        <v>0</v>
      </c>
    </row>
    <row r="101" spans="1:6" x14ac:dyDescent="0.25">
      <c r="A101" s="98" t="s">
        <v>107</v>
      </c>
      <c r="B101" s="99">
        <v>1383.85</v>
      </c>
      <c r="C101" s="99" t="s">
        <v>0</v>
      </c>
      <c r="D101" s="99">
        <v>609.4</v>
      </c>
      <c r="E101" s="100">
        <v>44.04</v>
      </c>
      <c r="F101" s="100" t="s">
        <v>0</v>
      </c>
    </row>
    <row r="102" spans="1:6" x14ac:dyDescent="0.25">
      <c r="A102" s="98" t="s">
        <v>108</v>
      </c>
      <c r="B102" s="99">
        <v>1467437.44</v>
      </c>
      <c r="C102" s="99" t="s">
        <v>0</v>
      </c>
      <c r="D102" s="99">
        <v>1626891.49</v>
      </c>
      <c r="E102" s="100">
        <v>110.87</v>
      </c>
      <c r="F102" s="100" t="s">
        <v>0</v>
      </c>
    </row>
    <row r="103" spans="1:6" x14ac:dyDescent="0.25">
      <c r="A103" s="98" t="s">
        <v>109</v>
      </c>
      <c r="B103" s="99">
        <v>196596.04</v>
      </c>
      <c r="C103" s="99" t="s">
        <v>0</v>
      </c>
      <c r="D103" s="99">
        <v>195520.1</v>
      </c>
      <c r="E103" s="100">
        <v>99.45</v>
      </c>
      <c r="F103" s="100" t="s">
        <v>0</v>
      </c>
    </row>
    <row r="104" spans="1:6" x14ac:dyDescent="0.25">
      <c r="A104" s="98" t="s">
        <v>110</v>
      </c>
      <c r="B104" s="99">
        <v>561706.47</v>
      </c>
      <c r="C104" s="99" t="s">
        <v>0</v>
      </c>
      <c r="D104" s="99">
        <v>621284.72</v>
      </c>
      <c r="E104" s="100">
        <v>110.61</v>
      </c>
      <c r="F104" s="100" t="s">
        <v>0</v>
      </c>
    </row>
    <row r="105" spans="1:6" x14ac:dyDescent="0.25">
      <c r="A105" s="98" t="s">
        <v>111</v>
      </c>
      <c r="B105" s="99">
        <v>499067.63</v>
      </c>
      <c r="C105" s="99" t="s">
        <v>0</v>
      </c>
      <c r="D105" s="99">
        <v>623298.78</v>
      </c>
      <c r="E105" s="100">
        <v>124.89</v>
      </c>
      <c r="F105" s="100" t="s">
        <v>0</v>
      </c>
    </row>
    <row r="106" spans="1:6" x14ac:dyDescent="0.25">
      <c r="A106" s="98" t="s">
        <v>112</v>
      </c>
      <c r="B106" s="99">
        <v>181338.85</v>
      </c>
      <c r="C106" s="99" t="s">
        <v>0</v>
      </c>
      <c r="D106" s="99">
        <v>132576.04</v>
      </c>
      <c r="E106" s="100">
        <v>73.11</v>
      </c>
      <c r="F106" s="100" t="s">
        <v>0</v>
      </c>
    </row>
    <row r="107" spans="1:6" x14ac:dyDescent="0.25">
      <c r="A107" s="98" t="s">
        <v>113</v>
      </c>
      <c r="B107" s="99">
        <v>14652.16</v>
      </c>
      <c r="C107" s="99" t="s">
        <v>0</v>
      </c>
      <c r="D107" s="99">
        <v>13980.48</v>
      </c>
      <c r="E107" s="100">
        <v>95.42</v>
      </c>
      <c r="F107" s="100" t="s">
        <v>0</v>
      </c>
    </row>
    <row r="108" spans="1:6" x14ac:dyDescent="0.25">
      <c r="A108" s="98" t="s">
        <v>114</v>
      </c>
      <c r="B108" s="99">
        <v>14076.29</v>
      </c>
      <c r="C108" s="99" t="s">
        <v>0</v>
      </c>
      <c r="D108" s="99">
        <v>40231.370000000003</v>
      </c>
      <c r="E108" s="100">
        <v>285.81</v>
      </c>
      <c r="F108" s="100" t="s">
        <v>0</v>
      </c>
    </row>
    <row r="109" spans="1:6" x14ac:dyDescent="0.25">
      <c r="A109" s="98" t="s">
        <v>115</v>
      </c>
      <c r="B109" s="99">
        <v>5574330.8799999999</v>
      </c>
      <c r="C109" s="99" t="s">
        <v>0</v>
      </c>
      <c r="D109" s="99">
        <v>6729600.0199999996</v>
      </c>
      <c r="E109" s="100">
        <v>120.72</v>
      </c>
      <c r="F109" s="100" t="s">
        <v>0</v>
      </c>
    </row>
    <row r="110" spans="1:6" x14ac:dyDescent="0.25">
      <c r="A110" s="98" t="s">
        <v>116</v>
      </c>
      <c r="B110" s="99">
        <v>321760.84999999998</v>
      </c>
      <c r="C110" s="99" t="s">
        <v>0</v>
      </c>
      <c r="D110" s="99">
        <v>373648.71</v>
      </c>
      <c r="E110" s="100">
        <v>116.13</v>
      </c>
      <c r="F110" s="100" t="s">
        <v>0</v>
      </c>
    </row>
    <row r="111" spans="1:6" x14ac:dyDescent="0.25">
      <c r="A111" s="98" t="s">
        <v>117</v>
      </c>
      <c r="B111" s="99">
        <v>1792155.28</v>
      </c>
      <c r="C111" s="99" t="s">
        <v>0</v>
      </c>
      <c r="D111" s="99">
        <v>1963271.84</v>
      </c>
      <c r="E111" s="100">
        <v>109.55</v>
      </c>
      <c r="F111" s="100" t="s">
        <v>0</v>
      </c>
    </row>
    <row r="112" spans="1:6" x14ac:dyDescent="0.25">
      <c r="A112" s="98" t="s">
        <v>118</v>
      </c>
      <c r="B112" s="99">
        <v>69076.03</v>
      </c>
      <c r="C112" s="99" t="s">
        <v>0</v>
      </c>
      <c r="D112" s="99">
        <v>74713.399999999994</v>
      </c>
      <c r="E112" s="100">
        <v>108.16</v>
      </c>
      <c r="F112" s="100" t="s">
        <v>0</v>
      </c>
    </row>
    <row r="113" spans="1:6" x14ac:dyDescent="0.25">
      <c r="A113" s="98" t="s">
        <v>119</v>
      </c>
      <c r="B113" s="99">
        <v>1803287.34</v>
      </c>
      <c r="C113" s="99" t="s">
        <v>0</v>
      </c>
      <c r="D113" s="99">
        <v>2541643.35</v>
      </c>
      <c r="E113" s="100">
        <v>140.94999999999999</v>
      </c>
      <c r="F113" s="100" t="s">
        <v>0</v>
      </c>
    </row>
    <row r="114" spans="1:6" x14ac:dyDescent="0.25">
      <c r="A114" s="98" t="s">
        <v>120</v>
      </c>
      <c r="B114" s="99">
        <v>175198.53</v>
      </c>
      <c r="C114" s="99" t="s">
        <v>0</v>
      </c>
      <c r="D114" s="99">
        <v>257484.54</v>
      </c>
      <c r="E114" s="100">
        <v>146.97</v>
      </c>
      <c r="F114" s="100" t="s">
        <v>0</v>
      </c>
    </row>
    <row r="115" spans="1:6" x14ac:dyDescent="0.25">
      <c r="A115" s="98" t="s">
        <v>121</v>
      </c>
      <c r="B115" s="99">
        <v>21314.77</v>
      </c>
      <c r="C115" s="99" t="s">
        <v>0</v>
      </c>
      <c r="D115" s="99">
        <v>16753.87</v>
      </c>
      <c r="E115" s="100">
        <v>78.599999999999994</v>
      </c>
      <c r="F115" s="100" t="s">
        <v>0</v>
      </c>
    </row>
    <row r="116" spans="1:6" x14ac:dyDescent="0.25">
      <c r="A116" s="98" t="s">
        <v>122</v>
      </c>
      <c r="B116" s="99">
        <v>737124.31</v>
      </c>
      <c r="C116" s="99" t="s">
        <v>0</v>
      </c>
      <c r="D116" s="99">
        <v>738323.29</v>
      </c>
      <c r="E116" s="100">
        <v>100.16</v>
      </c>
      <c r="F116" s="100" t="s">
        <v>0</v>
      </c>
    </row>
    <row r="117" spans="1:6" x14ac:dyDescent="0.25">
      <c r="A117" s="98" t="s">
        <v>123</v>
      </c>
      <c r="B117" s="99">
        <v>195532.12</v>
      </c>
      <c r="C117" s="99" t="s">
        <v>0</v>
      </c>
      <c r="D117" s="99">
        <v>189771.84</v>
      </c>
      <c r="E117" s="100">
        <v>97.05</v>
      </c>
      <c r="F117" s="100" t="s">
        <v>0</v>
      </c>
    </row>
    <row r="118" spans="1:6" x14ac:dyDescent="0.25">
      <c r="A118" s="98" t="s">
        <v>124</v>
      </c>
      <c r="B118" s="99">
        <v>458881.65</v>
      </c>
      <c r="C118" s="99" t="s">
        <v>0</v>
      </c>
      <c r="D118" s="99">
        <v>573989.18000000005</v>
      </c>
      <c r="E118" s="100">
        <v>125.08</v>
      </c>
      <c r="F118" s="100" t="s">
        <v>0</v>
      </c>
    </row>
    <row r="119" spans="1:6" x14ac:dyDescent="0.25">
      <c r="A119" s="98" t="s">
        <v>125</v>
      </c>
      <c r="B119" s="99">
        <v>6394.68</v>
      </c>
      <c r="C119" s="99" t="s">
        <v>0</v>
      </c>
      <c r="D119" s="99">
        <v>4096.7</v>
      </c>
      <c r="E119" s="100">
        <v>64.06</v>
      </c>
      <c r="F119" s="100" t="s">
        <v>0</v>
      </c>
    </row>
    <row r="120" spans="1:6" x14ac:dyDescent="0.25">
      <c r="A120" s="98" t="s">
        <v>126</v>
      </c>
      <c r="B120" s="99">
        <v>6394.68</v>
      </c>
      <c r="C120" s="99" t="s">
        <v>0</v>
      </c>
      <c r="D120" s="99">
        <v>4096.7</v>
      </c>
      <c r="E120" s="100">
        <v>64.06</v>
      </c>
      <c r="F120" s="100" t="s">
        <v>0</v>
      </c>
    </row>
    <row r="121" spans="1:6" x14ac:dyDescent="0.25">
      <c r="A121" s="98" t="s">
        <v>127</v>
      </c>
      <c r="B121" s="99">
        <v>544767.64</v>
      </c>
      <c r="C121" s="99" t="s">
        <v>0</v>
      </c>
      <c r="D121" s="99">
        <v>516252.05</v>
      </c>
      <c r="E121" s="100">
        <v>94.77</v>
      </c>
      <c r="F121" s="100" t="s">
        <v>0</v>
      </c>
    </row>
    <row r="122" spans="1:6" x14ac:dyDescent="0.25">
      <c r="A122" s="98" t="s">
        <v>128</v>
      </c>
      <c r="B122" s="99">
        <v>59453.32</v>
      </c>
      <c r="C122" s="99" t="s">
        <v>0</v>
      </c>
      <c r="D122" s="99">
        <v>59360.44</v>
      </c>
      <c r="E122" s="100">
        <v>99.84</v>
      </c>
      <c r="F122" s="100" t="s">
        <v>0</v>
      </c>
    </row>
    <row r="123" spans="1:6" x14ac:dyDescent="0.25">
      <c r="A123" s="98" t="s">
        <v>129</v>
      </c>
      <c r="B123" s="99">
        <v>48117.83</v>
      </c>
      <c r="C123" s="99" t="s">
        <v>0</v>
      </c>
      <c r="D123" s="99">
        <v>41832.82</v>
      </c>
      <c r="E123" s="100">
        <v>86.94</v>
      </c>
      <c r="F123" s="100" t="s">
        <v>0</v>
      </c>
    </row>
    <row r="124" spans="1:6" x14ac:dyDescent="0.25">
      <c r="A124" s="98" t="s">
        <v>130</v>
      </c>
      <c r="B124" s="99">
        <v>170592.19</v>
      </c>
      <c r="C124" s="99" t="s">
        <v>0</v>
      </c>
      <c r="D124" s="99">
        <v>192203.7</v>
      </c>
      <c r="E124" s="100">
        <v>112.67</v>
      </c>
      <c r="F124" s="100" t="s">
        <v>0</v>
      </c>
    </row>
    <row r="125" spans="1:6" x14ac:dyDescent="0.25">
      <c r="A125" s="98" t="s">
        <v>131</v>
      </c>
      <c r="B125" s="99">
        <v>10614.09</v>
      </c>
      <c r="C125" s="99" t="s">
        <v>0</v>
      </c>
      <c r="D125" s="99">
        <v>20197.650000000001</v>
      </c>
      <c r="E125" s="100">
        <v>190.29</v>
      </c>
      <c r="F125" s="100" t="s">
        <v>0</v>
      </c>
    </row>
    <row r="126" spans="1:6" x14ac:dyDescent="0.25">
      <c r="A126" s="98" t="s">
        <v>132</v>
      </c>
      <c r="B126" s="99">
        <v>121204.03</v>
      </c>
      <c r="C126" s="99" t="s">
        <v>0</v>
      </c>
      <c r="D126" s="99">
        <v>169579.45</v>
      </c>
      <c r="E126" s="100">
        <v>139.91</v>
      </c>
      <c r="F126" s="100" t="s">
        <v>0</v>
      </c>
    </row>
    <row r="127" spans="1:6" x14ac:dyDescent="0.25">
      <c r="A127" s="98" t="s">
        <v>133</v>
      </c>
      <c r="B127" s="99">
        <v>14086.22</v>
      </c>
      <c r="C127" s="99" t="s">
        <v>0</v>
      </c>
      <c r="D127" s="99">
        <v>20830.740000000002</v>
      </c>
      <c r="E127" s="100">
        <v>147.88</v>
      </c>
      <c r="F127" s="100" t="s">
        <v>0</v>
      </c>
    </row>
    <row r="128" spans="1:6" x14ac:dyDescent="0.25">
      <c r="A128" s="98" t="s">
        <v>134</v>
      </c>
      <c r="B128" s="99">
        <v>120699.96</v>
      </c>
      <c r="C128" s="99" t="s">
        <v>0</v>
      </c>
      <c r="D128" s="99">
        <v>12247.25</v>
      </c>
      <c r="E128" s="100">
        <v>10.15</v>
      </c>
      <c r="F128" s="100" t="s">
        <v>0</v>
      </c>
    </row>
    <row r="129" spans="1:6" x14ac:dyDescent="0.25">
      <c r="A129" s="95" t="s">
        <v>135</v>
      </c>
      <c r="B129" s="96">
        <v>107287.75</v>
      </c>
      <c r="C129" s="96">
        <v>257697</v>
      </c>
      <c r="D129" s="96">
        <v>252590.84</v>
      </c>
      <c r="E129" s="97">
        <v>235.43</v>
      </c>
      <c r="F129" s="97">
        <v>98.02</v>
      </c>
    </row>
    <row r="130" spans="1:6" x14ac:dyDescent="0.25">
      <c r="A130" s="98" t="s">
        <v>136</v>
      </c>
      <c r="B130" s="99">
        <v>9054.32</v>
      </c>
      <c r="C130" s="99" t="s">
        <v>0</v>
      </c>
      <c r="D130" s="99">
        <v>10051.92</v>
      </c>
      <c r="E130" s="100">
        <v>111.02</v>
      </c>
      <c r="F130" s="100" t="s">
        <v>0</v>
      </c>
    </row>
    <row r="131" spans="1:6" x14ac:dyDescent="0.25">
      <c r="A131" s="98" t="s">
        <v>137</v>
      </c>
      <c r="B131" s="99">
        <v>9054.32</v>
      </c>
      <c r="C131" s="99" t="s">
        <v>0</v>
      </c>
      <c r="D131" s="99">
        <v>10051.92</v>
      </c>
      <c r="E131" s="100">
        <v>111.02</v>
      </c>
      <c r="F131" s="100" t="s">
        <v>0</v>
      </c>
    </row>
    <row r="132" spans="1:6" x14ac:dyDescent="0.25">
      <c r="A132" s="98" t="s">
        <v>138</v>
      </c>
      <c r="B132" s="99">
        <v>98233.43</v>
      </c>
      <c r="C132" s="99" t="s">
        <v>0</v>
      </c>
      <c r="D132" s="99">
        <v>242538.92</v>
      </c>
      <c r="E132" s="100">
        <v>246.9</v>
      </c>
      <c r="F132" s="100" t="s">
        <v>0</v>
      </c>
    </row>
    <row r="133" spans="1:6" x14ac:dyDescent="0.25">
      <c r="A133" s="98" t="s">
        <v>139</v>
      </c>
      <c r="B133" s="99">
        <v>32271.03</v>
      </c>
      <c r="C133" s="99" t="s">
        <v>0</v>
      </c>
      <c r="D133" s="99">
        <v>34697.65</v>
      </c>
      <c r="E133" s="100">
        <v>107.52</v>
      </c>
      <c r="F133" s="100" t="s">
        <v>0</v>
      </c>
    </row>
    <row r="134" spans="1:6" x14ac:dyDescent="0.25">
      <c r="A134" s="98" t="s">
        <v>140</v>
      </c>
      <c r="B134" s="99">
        <v>3527.78</v>
      </c>
      <c r="C134" s="99" t="s">
        <v>0</v>
      </c>
      <c r="D134" s="99">
        <v>3708.83</v>
      </c>
      <c r="E134" s="100">
        <v>105.13</v>
      </c>
      <c r="F134" s="100" t="s">
        <v>0</v>
      </c>
    </row>
    <row r="135" spans="1:6" x14ac:dyDescent="0.25">
      <c r="A135" s="98" t="s">
        <v>141</v>
      </c>
      <c r="B135" s="99">
        <v>62434.62</v>
      </c>
      <c r="C135" s="99" t="s">
        <v>0</v>
      </c>
      <c r="D135" s="99">
        <v>204132.44</v>
      </c>
      <c r="E135" s="100">
        <v>326.95</v>
      </c>
      <c r="F135" s="100" t="s">
        <v>0</v>
      </c>
    </row>
    <row r="136" spans="1:6" x14ac:dyDescent="0.25">
      <c r="A136" s="95" t="s">
        <v>142</v>
      </c>
      <c r="B136" s="96">
        <v>116187.18</v>
      </c>
      <c r="C136" s="96">
        <v>156000</v>
      </c>
      <c r="D136" s="96">
        <v>133411.4</v>
      </c>
      <c r="E136" s="97">
        <v>114.82</v>
      </c>
      <c r="F136" s="97">
        <v>85.52</v>
      </c>
    </row>
    <row r="137" spans="1:6" x14ac:dyDescent="0.25">
      <c r="A137" s="98" t="s">
        <v>143</v>
      </c>
      <c r="B137" s="99">
        <v>116187.18</v>
      </c>
      <c r="C137" s="99" t="s">
        <v>0</v>
      </c>
      <c r="D137" s="99">
        <v>133411.4</v>
      </c>
      <c r="E137" s="100">
        <v>114.82</v>
      </c>
      <c r="F137" s="100" t="s">
        <v>0</v>
      </c>
    </row>
    <row r="138" spans="1:6" x14ac:dyDescent="0.25">
      <c r="A138" s="98" t="s">
        <v>144</v>
      </c>
      <c r="B138" s="99">
        <v>46211.02</v>
      </c>
      <c r="C138" s="99" t="s">
        <v>0</v>
      </c>
      <c r="D138" s="99">
        <v>31471.22</v>
      </c>
      <c r="E138" s="100">
        <v>68.099999999999994</v>
      </c>
      <c r="F138" s="100" t="s">
        <v>0</v>
      </c>
    </row>
    <row r="139" spans="1:6" x14ac:dyDescent="0.25">
      <c r="A139" s="98" t="s">
        <v>145</v>
      </c>
      <c r="B139" s="99">
        <v>69976.160000000003</v>
      </c>
      <c r="C139" s="99" t="s">
        <v>0</v>
      </c>
      <c r="D139" s="99">
        <v>101940.18</v>
      </c>
      <c r="E139" s="100">
        <v>145.68</v>
      </c>
      <c r="F139" s="100" t="s">
        <v>0</v>
      </c>
    </row>
    <row r="140" spans="1:6" x14ac:dyDescent="0.25">
      <c r="A140" s="95" t="s">
        <v>146</v>
      </c>
      <c r="B140" s="96">
        <v>51337.96</v>
      </c>
      <c r="C140" s="96">
        <v>220786</v>
      </c>
      <c r="D140" s="96">
        <v>182647.79</v>
      </c>
      <c r="E140" s="97">
        <v>355.78</v>
      </c>
      <c r="F140" s="97">
        <v>82.73</v>
      </c>
    </row>
    <row r="141" spans="1:6" x14ac:dyDescent="0.25">
      <c r="A141" s="98" t="s">
        <v>147</v>
      </c>
      <c r="B141" s="99">
        <v>51337.96</v>
      </c>
      <c r="C141" s="99" t="s">
        <v>0</v>
      </c>
      <c r="D141" s="99">
        <v>182647.79</v>
      </c>
      <c r="E141" s="100">
        <v>355.78</v>
      </c>
      <c r="F141" s="100" t="s">
        <v>0</v>
      </c>
    </row>
    <row r="142" spans="1:6" x14ac:dyDescent="0.25">
      <c r="A142" s="98" t="s">
        <v>148</v>
      </c>
      <c r="B142" s="99">
        <v>28746.959999999999</v>
      </c>
      <c r="C142" s="99" t="s">
        <v>0</v>
      </c>
      <c r="D142" s="99">
        <v>117875.79</v>
      </c>
      <c r="E142" s="100">
        <v>410.05</v>
      </c>
      <c r="F142" s="100" t="s">
        <v>0</v>
      </c>
    </row>
    <row r="143" spans="1:6" x14ac:dyDescent="0.25">
      <c r="A143" s="98" t="s">
        <v>149</v>
      </c>
      <c r="B143" s="99">
        <v>22591</v>
      </c>
      <c r="C143" s="99" t="s">
        <v>0</v>
      </c>
      <c r="D143" s="99">
        <v>64772</v>
      </c>
      <c r="E143" s="100">
        <v>286.72000000000003</v>
      </c>
      <c r="F143" s="100" t="s">
        <v>0</v>
      </c>
    </row>
    <row r="144" spans="1:6" x14ac:dyDescent="0.25">
      <c r="A144" s="95" t="s">
        <v>150</v>
      </c>
      <c r="B144" s="96">
        <v>833777.88</v>
      </c>
      <c r="C144" s="96">
        <v>906837.15</v>
      </c>
      <c r="D144" s="96">
        <v>853832.47</v>
      </c>
      <c r="E144" s="97">
        <v>102.41</v>
      </c>
      <c r="F144" s="97">
        <v>94.15</v>
      </c>
    </row>
    <row r="145" spans="1:6" x14ac:dyDescent="0.25">
      <c r="A145" s="98" t="s">
        <v>151</v>
      </c>
      <c r="B145" s="99">
        <v>833777.88</v>
      </c>
      <c r="C145" s="99" t="s">
        <v>0</v>
      </c>
      <c r="D145" s="99">
        <v>853832.47</v>
      </c>
      <c r="E145" s="100">
        <v>102.41</v>
      </c>
      <c r="F145" s="100" t="s">
        <v>0</v>
      </c>
    </row>
    <row r="146" spans="1:6" x14ac:dyDescent="0.25">
      <c r="A146" s="98" t="s">
        <v>152</v>
      </c>
      <c r="B146" s="99">
        <v>409408.13</v>
      </c>
      <c r="C146" s="99" t="s">
        <v>0</v>
      </c>
      <c r="D146" s="99">
        <v>453403.33</v>
      </c>
      <c r="E146" s="100">
        <v>110.75</v>
      </c>
      <c r="F146" s="100" t="s">
        <v>0</v>
      </c>
    </row>
    <row r="147" spans="1:6" x14ac:dyDescent="0.25">
      <c r="A147" s="98" t="s">
        <v>153</v>
      </c>
      <c r="B147" s="99">
        <v>424369.75</v>
      </c>
      <c r="C147" s="99" t="s">
        <v>0</v>
      </c>
      <c r="D147" s="99">
        <v>400429.14</v>
      </c>
      <c r="E147" s="100">
        <v>94.36</v>
      </c>
      <c r="F147" s="100" t="s">
        <v>0</v>
      </c>
    </row>
    <row r="148" spans="1:6" x14ac:dyDescent="0.25">
      <c r="A148" s="95" t="s">
        <v>154</v>
      </c>
      <c r="B148" s="96">
        <v>1119039.81</v>
      </c>
      <c r="C148" s="96">
        <v>1508574.58</v>
      </c>
      <c r="D148" s="96">
        <v>1411391.99</v>
      </c>
      <c r="E148" s="97">
        <v>126.13</v>
      </c>
      <c r="F148" s="97">
        <v>93.56</v>
      </c>
    </row>
    <row r="149" spans="1:6" x14ac:dyDescent="0.25">
      <c r="A149" s="98" t="s">
        <v>155</v>
      </c>
      <c r="B149" s="99">
        <v>926550.72</v>
      </c>
      <c r="C149" s="99" t="s">
        <v>0</v>
      </c>
      <c r="D149" s="99">
        <v>1153733.99</v>
      </c>
      <c r="E149" s="100">
        <v>124.52</v>
      </c>
      <c r="F149" s="100" t="s">
        <v>0</v>
      </c>
    </row>
    <row r="150" spans="1:6" x14ac:dyDescent="0.25">
      <c r="A150" s="98" t="s">
        <v>156</v>
      </c>
      <c r="B150" s="99">
        <v>925511.22</v>
      </c>
      <c r="C150" s="99" t="s">
        <v>0</v>
      </c>
      <c r="D150" s="99">
        <v>1152653.99</v>
      </c>
      <c r="E150" s="100">
        <v>124.54</v>
      </c>
      <c r="F150" s="100" t="s">
        <v>0</v>
      </c>
    </row>
    <row r="151" spans="1:6" x14ac:dyDescent="0.25">
      <c r="A151" s="98" t="s">
        <v>157</v>
      </c>
      <c r="B151" s="99">
        <v>1039.5</v>
      </c>
      <c r="C151" s="99" t="s">
        <v>0</v>
      </c>
      <c r="D151" s="99">
        <v>1080</v>
      </c>
      <c r="E151" s="100">
        <v>103.9</v>
      </c>
      <c r="F151" s="100" t="s">
        <v>0</v>
      </c>
    </row>
    <row r="152" spans="1:6" x14ac:dyDescent="0.25">
      <c r="A152" s="98" t="s">
        <v>158</v>
      </c>
      <c r="B152" s="99">
        <v>177591.92</v>
      </c>
      <c r="C152" s="99" t="s">
        <v>0</v>
      </c>
      <c r="D152" s="99">
        <v>257658</v>
      </c>
      <c r="E152" s="100">
        <v>145.08000000000001</v>
      </c>
      <c r="F152" s="100" t="s">
        <v>0</v>
      </c>
    </row>
    <row r="153" spans="1:6" x14ac:dyDescent="0.25">
      <c r="A153" s="98" t="s">
        <v>159</v>
      </c>
      <c r="B153" s="99">
        <v>59725.919999999998</v>
      </c>
      <c r="C153" s="99" t="s">
        <v>0</v>
      </c>
      <c r="D153" s="99">
        <v>159726</v>
      </c>
      <c r="E153" s="100">
        <v>267.43</v>
      </c>
      <c r="F153" s="100" t="s">
        <v>0</v>
      </c>
    </row>
    <row r="154" spans="1:6" x14ac:dyDescent="0.25">
      <c r="A154" s="98" t="s">
        <v>160</v>
      </c>
      <c r="B154" s="99">
        <v>117866</v>
      </c>
      <c r="C154" s="99" t="s">
        <v>0</v>
      </c>
      <c r="D154" s="99">
        <v>97932</v>
      </c>
      <c r="E154" s="100">
        <v>83.09</v>
      </c>
      <c r="F154" s="100" t="s">
        <v>0</v>
      </c>
    </row>
    <row r="155" spans="1:6" x14ac:dyDescent="0.25">
      <c r="A155" s="98" t="s">
        <v>161</v>
      </c>
      <c r="B155" s="99">
        <v>14897.17</v>
      </c>
      <c r="C155" s="99" t="s">
        <v>0</v>
      </c>
      <c r="D155" s="99">
        <v>0</v>
      </c>
      <c r="E155" s="100">
        <v>0</v>
      </c>
      <c r="F155" s="100" t="s">
        <v>0</v>
      </c>
    </row>
    <row r="156" spans="1:6" x14ac:dyDescent="0.25">
      <c r="A156" s="98" t="s">
        <v>162</v>
      </c>
      <c r="B156" s="99">
        <v>14897.17</v>
      </c>
      <c r="C156" s="99" t="s">
        <v>0</v>
      </c>
      <c r="D156" s="99">
        <v>0</v>
      </c>
      <c r="E156" s="100">
        <v>0</v>
      </c>
      <c r="F156" s="100" t="s">
        <v>0</v>
      </c>
    </row>
    <row r="157" spans="1:6" x14ac:dyDescent="0.25">
      <c r="A157" s="95" t="s">
        <v>14</v>
      </c>
      <c r="B157" s="96">
        <v>6687001.9000000004</v>
      </c>
      <c r="C157" s="96">
        <v>11895506.35</v>
      </c>
      <c r="D157" s="96">
        <v>10165706.73</v>
      </c>
      <c r="E157" s="97">
        <v>152.02000000000001</v>
      </c>
      <c r="F157" s="97">
        <v>85.46</v>
      </c>
    </row>
    <row r="158" spans="1:6" x14ac:dyDescent="0.25">
      <c r="A158" s="95" t="s">
        <v>163</v>
      </c>
      <c r="B158" s="96">
        <v>1434666.36</v>
      </c>
      <c r="C158" s="96">
        <v>247400</v>
      </c>
      <c r="D158" s="96">
        <v>214013.34</v>
      </c>
      <c r="E158" s="97">
        <v>14.92</v>
      </c>
      <c r="F158" s="97">
        <v>86.5</v>
      </c>
    </row>
    <row r="159" spans="1:6" x14ac:dyDescent="0.25">
      <c r="A159" s="98" t="s">
        <v>164</v>
      </c>
      <c r="B159" s="99">
        <v>1434666.36</v>
      </c>
      <c r="C159" s="99" t="s">
        <v>0</v>
      </c>
      <c r="D159" s="99">
        <v>193135</v>
      </c>
      <c r="E159" s="100">
        <v>13.46</v>
      </c>
      <c r="F159" s="100" t="s">
        <v>0</v>
      </c>
    </row>
    <row r="160" spans="1:6" x14ac:dyDescent="0.25">
      <c r="A160" s="98" t="s">
        <v>165</v>
      </c>
      <c r="B160" s="99">
        <v>1434666.36</v>
      </c>
      <c r="C160" s="99" t="s">
        <v>0</v>
      </c>
      <c r="D160" s="99">
        <v>193135</v>
      </c>
      <c r="E160" s="100">
        <v>13.46</v>
      </c>
      <c r="F160" s="100" t="s">
        <v>0</v>
      </c>
    </row>
    <row r="161" spans="1:6" x14ac:dyDescent="0.25">
      <c r="A161" s="98" t="s">
        <v>166</v>
      </c>
      <c r="B161" s="99">
        <v>0</v>
      </c>
      <c r="C161" s="99" t="s">
        <v>0</v>
      </c>
      <c r="D161" s="99">
        <v>20878.34</v>
      </c>
      <c r="E161" s="100">
        <v>0</v>
      </c>
      <c r="F161" s="100" t="s">
        <v>0</v>
      </c>
    </row>
    <row r="162" spans="1:6" x14ac:dyDescent="0.25">
      <c r="A162" s="98" t="s">
        <v>167</v>
      </c>
      <c r="B162" s="99">
        <v>0</v>
      </c>
      <c r="C162" s="99" t="s">
        <v>0</v>
      </c>
      <c r="D162" s="99">
        <v>2378.34</v>
      </c>
      <c r="E162" s="100">
        <v>0</v>
      </c>
      <c r="F162" s="100" t="s">
        <v>0</v>
      </c>
    </row>
    <row r="163" spans="1:6" x14ac:dyDescent="0.25">
      <c r="A163" s="98" t="s">
        <v>168</v>
      </c>
      <c r="B163" s="99">
        <v>0</v>
      </c>
      <c r="C163" s="99" t="s">
        <v>0</v>
      </c>
      <c r="D163" s="99">
        <v>18500</v>
      </c>
      <c r="E163" s="100">
        <v>0</v>
      </c>
      <c r="F163" s="100" t="s">
        <v>0</v>
      </c>
    </row>
    <row r="164" spans="1:6" x14ac:dyDescent="0.25">
      <c r="A164" s="95" t="s">
        <v>169</v>
      </c>
      <c r="B164" s="96">
        <v>3928197.03</v>
      </c>
      <c r="C164" s="96">
        <v>6241211.8499999996</v>
      </c>
      <c r="D164" s="96">
        <v>4902919.3499999996</v>
      </c>
      <c r="E164" s="97">
        <v>124.81</v>
      </c>
      <c r="F164" s="97">
        <v>78.56</v>
      </c>
    </row>
    <row r="165" spans="1:6" x14ac:dyDescent="0.25">
      <c r="A165" s="98" t="s">
        <v>170</v>
      </c>
      <c r="B165" s="99">
        <v>2747805.73</v>
      </c>
      <c r="C165" s="99" t="s">
        <v>0</v>
      </c>
      <c r="D165" s="99">
        <v>4240811.25</v>
      </c>
      <c r="E165" s="100">
        <v>154.33000000000001</v>
      </c>
      <c r="F165" s="100" t="s">
        <v>0</v>
      </c>
    </row>
    <row r="166" spans="1:6" x14ac:dyDescent="0.25">
      <c r="A166" s="98" t="s">
        <v>171</v>
      </c>
      <c r="B166" s="99">
        <v>138687.5</v>
      </c>
      <c r="C166" s="99" t="s">
        <v>0</v>
      </c>
      <c r="D166" s="99" t="s">
        <v>0</v>
      </c>
      <c r="E166" s="100">
        <v>0</v>
      </c>
      <c r="F166" s="100" t="s">
        <v>0</v>
      </c>
    </row>
    <row r="167" spans="1:6" x14ac:dyDescent="0.25">
      <c r="A167" s="98" t="s">
        <v>172</v>
      </c>
      <c r="B167" s="99">
        <v>18225</v>
      </c>
      <c r="C167" s="99" t="s">
        <v>0</v>
      </c>
      <c r="D167" s="99">
        <v>137687.5</v>
      </c>
      <c r="E167" s="100">
        <v>755.49</v>
      </c>
      <c r="F167" s="100" t="s">
        <v>0</v>
      </c>
    </row>
    <row r="168" spans="1:6" x14ac:dyDescent="0.25">
      <c r="A168" s="98" t="s">
        <v>173</v>
      </c>
      <c r="B168" s="99">
        <v>620561.36</v>
      </c>
      <c r="C168" s="99" t="s">
        <v>0</v>
      </c>
      <c r="D168" s="99">
        <v>389739.99</v>
      </c>
      <c r="E168" s="100">
        <v>62.8</v>
      </c>
      <c r="F168" s="100" t="s">
        <v>0</v>
      </c>
    </row>
    <row r="169" spans="1:6" x14ac:dyDescent="0.25">
      <c r="A169" s="98" t="s">
        <v>174</v>
      </c>
      <c r="B169" s="99">
        <v>1970331.87</v>
      </c>
      <c r="C169" s="99" t="s">
        <v>0</v>
      </c>
      <c r="D169" s="99">
        <v>3713383.76</v>
      </c>
      <c r="E169" s="100">
        <v>188.46</v>
      </c>
      <c r="F169" s="100" t="s">
        <v>0</v>
      </c>
    </row>
    <row r="170" spans="1:6" x14ac:dyDescent="0.25">
      <c r="A170" s="98" t="s">
        <v>175</v>
      </c>
      <c r="B170" s="99">
        <v>618444.73</v>
      </c>
      <c r="C170" s="99" t="s">
        <v>0</v>
      </c>
      <c r="D170" s="99">
        <v>490216.75</v>
      </c>
      <c r="E170" s="100">
        <v>79.27</v>
      </c>
      <c r="F170" s="100" t="s">
        <v>0</v>
      </c>
    </row>
    <row r="171" spans="1:6" x14ac:dyDescent="0.25">
      <c r="A171" s="98" t="s">
        <v>176</v>
      </c>
      <c r="B171" s="99">
        <v>153342.39000000001</v>
      </c>
      <c r="C171" s="99" t="s">
        <v>0</v>
      </c>
      <c r="D171" s="99">
        <v>105231.89</v>
      </c>
      <c r="E171" s="100">
        <v>68.63</v>
      </c>
      <c r="F171" s="100" t="s">
        <v>0</v>
      </c>
    </row>
    <row r="172" spans="1:6" x14ac:dyDescent="0.25">
      <c r="A172" s="98" t="s">
        <v>177</v>
      </c>
      <c r="B172" s="99">
        <v>13570.96</v>
      </c>
      <c r="C172" s="99" t="s">
        <v>0</v>
      </c>
      <c r="D172" s="99">
        <v>8341.36</v>
      </c>
      <c r="E172" s="100">
        <v>61.46</v>
      </c>
      <c r="F172" s="100" t="s">
        <v>0</v>
      </c>
    </row>
    <row r="173" spans="1:6" x14ac:dyDescent="0.25">
      <c r="A173" s="98" t="s">
        <v>178</v>
      </c>
      <c r="B173" s="99">
        <v>22808.42</v>
      </c>
      <c r="C173" s="99" t="s">
        <v>0</v>
      </c>
      <c r="D173" s="99">
        <v>29843.91</v>
      </c>
      <c r="E173" s="100">
        <v>130.85</v>
      </c>
      <c r="F173" s="100" t="s">
        <v>0</v>
      </c>
    </row>
    <row r="174" spans="1:6" x14ac:dyDescent="0.25">
      <c r="A174" s="98" t="s">
        <v>179</v>
      </c>
      <c r="B174" s="99">
        <v>18743.75</v>
      </c>
      <c r="C174" s="99" t="s">
        <v>0</v>
      </c>
      <c r="D174" s="99">
        <v>0</v>
      </c>
      <c r="E174" s="100">
        <v>0</v>
      </c>
      <c r="F174" s="100" t="s">
        <v>0</v>
      </c>
    </row>
    <row r="175" spans="1:6" x14ac:dyDescent="0.25">
      <c r="A175" s="98" t="s">
        <v>180</v>
      </c>
      <c r="B175" s="99">
        <v>4025.1</v>
      </c>
      <c r="C175" s="99" t="s">
        <v>0</v>
      </c>
      <c r="D175" s="99">
        <v>7348</v>
      </c>
      <c r="E175" s="100">
        <v>182.55</v>
      </c>
      <c r="F175" s="100" t="s">
        <v>0</v>
      </c>
    </row>
    <row r="176" spans="1:6" x14ac:dyDescent="0.25">
      <c r="A176" s="98" t="s">
        <v>181</v>
      </c>
      <c r="B176" s="99">
        <v>54053.440000000002</v>
      </c>
      <c r="C176" s="99" t="s">
        <v>0</v>
      </c>
      <c r="D176" s="99">
        <v>65506.27</v>
      </c>
      <c r="E176" s="100">
        <v>121.19</v>
      </c>
      <c r="F176" s="100" t="s">
        <v>0</v>
      </c>
    </row>
    <row r="177" spans="1:6" x14ac:dyDescent="0.25">
      <c r="A177" s="98" t="s">
        <v>182</v>
      </c>
      <c r="B177" s="99">
        <v>351900.67</v>
      </c>
      <c r="C177" s="99" t="s">
        <v>0</v>
      </c>
      <c r="D177" s="99">
        <v>273945.32</v>
      </c>
      <c r="E177" s="100">
        <v>77.849999999999994</v>
      </c>
      <c r="F177" s="100" t="s">
        <v>0</v>
      </c>
    </row>
    <row r="178" spans="1:6" x14ac:dyDescent="0.25">
      <c r="A178" s="98" t="s">
        <v>183</v>
      </c>
      <c r="B178" s="99">
        <v>319711.42</v>
      </c>
      <c r="C178" s="99" t="s">
        <v>0</v>
      </c>
      <c r="D178" s="99">
        <v>0</v>
      </c>
      <c r="E178" s="100">
        <v>0</v>
      </c>
      <c r="F178" s="100" t="s">
        <v>0</v>
      </c>
    </row>
    <row r="179" spans="1:6" x14ac:dyDescent="0.25">
      <c r="A179" s="98" t="s">
        <v>184</v>
      </c>
      <c r="B179" s="99">
        <v>319711.42</v>
      </c>
      <c r="C179" s="99" t="s">
        <v>0</v>
      </c>
      <c r="D179" s="99">
        <v>0</v>
      </c>
      <c r="E179" s="100">
        <v>0</v>
      </c>
      <c r="F179" s="100" t="s">
        <v>0</v>
      </c>
    </row>
    <row r="180" spans="1:6" x14ac:dyDescent="0.25">
      <c r="A180" s="98" t="s">
        <v>185</v>
      </c>
      <c r="B180" s="99">
        <v>69248.72</v>
      </c>
      <c r="C180" s="99" t="s">
        <v>0</v>
      </c>
      <c r="D180" s="99">
        <v>108591.35</v>
      </c>
      <c r="E180" s="100">
        <v>156.81</v>
      </c>
      <c r="F180" s="100" t="s">
        <v>0</v>
      </c>
    </row>
    <row r="181" spans="1:6" x14ac:dyDescent="0.25">
      <c r="A181" s="98" t="s">
        <v>186</v>
      </c>
      <c r="B181" s="99">
        <v>67648.72</v>
      </c>
      <c r="C181" s="99" t="s">
        <v>0</v>
      </c>
      <c r="D181" s="99">
        <v>108483.47</v>
      </c>
      <c r="E181" s="100">
        <v>160.36000000000001</v>
      </c>
      <c r="F181" s="100" t="s">
        <v>0</v>
      </c>
    </row>
    <row r="182" spans="1:6" x14ac:dyDescent="0.25">
      <c r="A182" s="98" t="s">
        <v>187</v>
      </c>
      <c r="B182" s="99">
        <v>1600</v>
      </c>
      <c r="C182" s="99" t="s">
        <v>0</v>
      </c>
      <c r="D182" s="99">
        <v>107.88</v>
      </c>
      <c r="E182" s="100">
        <v>6.74</v>
      </c>
      <c r="F182" s="100" t="s">
        <v>0</v>
      </c>
    </row>
    <row r="183" spans="1:6" x14ac:dyDescent="0.25">
      <c r="A183" s="98" t="s">
        <v>188</v>
      </c>
      <c r="B183" s="99">
        <v>161936.43</v>
      </c>
      <c r="C183" s="99" t="s">
        <v>0</v>
      </c>
      <c r="D183" s="99">
        <v>0</v>
      </c>
      <c r="E183" s="100">
        <v>0</v>
      </c>
      <c r="F183" s="100" t="s">
        <v>0</v>
      </c>
    </row>
    <row r="184" spans="1:6" x14ac:dyDescent="0.25">
      <c r="A184" s="98" t="s">
        <v>189</v>
      </c>
      <c r="B184" s="99">
        <v>161936.43</v>
      </c>
      <c r="C184" s="99" t="s">
        <v>0</v>
      </c>
      <c r="D184" s="99">
        <v>0</v>
      </c>
      <c r="E184" s="100">
        <v>0</v>
      </c>
      <c r="F184" s="100" t="s">
        <v>0</v>
      </c>
    </row>
    <row r="185" spans="1:6" x14ac:dyDescent="0.25">
      <c r="A185" s="98" t="s">
        <v>190</v>
      </c>
      <c r="B185" s="99">
        <v>11050</v>
      </c>
      <c r="C185" s="99" t="s">
        <v>0</v>
      </c>
      <c r="D185" s="99">
        <v>63300</v>
      </c>
      <c r="E185" s="100">
        <v>572.85</v>
      </c>
      <c r="F185" s="100" t="s">
        <v>0</v>
      </c>
    </row>
    <row r="186" spans="1:6" x14ac:dyDescent="0.25">
      <c r="A186" s="98" t="s">
        <v>191</v>
      </c>
      <c r="B186" s="99">
        <v>6300</v>
      </c>
      <c r="C186" s="99" t="s">
        <v>0</v>
      </c>
      <c r="D186" s="99">
        <v>15375</v>
      </c>
      <c r="E186" s="100">
        <v>244.05</v>
      </c>
      <c r="F186" s="100" t="s">
        <v>0</v>
      </c>
    </row>
    <row r="187" spans="1:6" x14ac:dyDescent="0.25">
      <c r="A187" s="98" t="s">
        <v>192</v>
      </c>
      <c r="B187" s="99">
        <v>4750</v>
      </c>
      <c r="C187" s="99" t="s">
        <v>0</v>
      </c>
      <c r="D187" s="99">
        <v>47925</v>
      </c>
      <c r="E187" s="100">
        <v>1008.95</v>
      </c>
      <c r="F187" s="100" t="s">
        <v>0</v>
      </c>
    </row>
    <row r="188" spans="1:6" x14ac:dyDescent="0.25">
      <c r="A188" s="95" t="s">
        <v>193</v>
      </c>
      <c r="B188" s="96">
        <v>1324138.51</v>
      </c>
      <c r="C188" s="96">
        <v>5406894.5</v>
      </c>
      <c r="D188" s="96">
        <v>5048774.04</v>
      </c>
      <c r="E188" s="97">
        <v>381.29</v>
      </c>
      <c r="F188" s="97">
        <v>93.38</v>
      </c>
    </row>
    <row r="189" spans="1:6" x14ac:dyDescent="0.25">
      <c r="A189" s="98" t="s">
        <v>194</v>
      </c>
      <c r="B189" s="99">
        <v>1324138.51</v>
      </c>
      <c r="C189" s="99" t="s">
        <v>0</v>
      </c>
      <c r="D189" s="99">
        <v>5048774.04</v>
      </c>
      <c r="E189" s="100">
        <v>381.29</v>
      </c>
      <c r="F189" s="100" t="s">
        <v>0</v>
      </c>
    </row>
    <row r="190" spans="1:6" x14ac:dyDescent="0.25">
      <c r="A190" s="98" t="s">
        <v>195</v>
      </c>
      <c r="B190" s="99">
        <v>1324138.51</v>
      </c>
      <c r="C190" s="99" t="s">
        <v>0</v>
      </c>
      <c r="D190" s="99">
        <v>5048774.04</v>
      </c>
      <c r="E190" s="100">
        <v>381.29</v>
      </c>
      <c r="F190" s="100" t="s">
        <v>0</v>
      </c>
    </row>
    <row r="191" spans="1:6" x14ac:dyDescent="0.25">
      <c r="A191" s="2" t="s">
        <v>0</v>
      </c>
      <c r="B191" s="2" t="s">
        <v>0</v>
      </c>
      <c r="C191" s="2" t="s">
        <v>0</v>
      </c>
      <c r="D191" s="2" t="s">
        <v>0</v>
      </c>
      <c r="E191" s="2" t="s">
        <v>0</v>
      </c>
      <c r="F191" s="2" t="s">
        <v>0</v>
      </c>
    </row>
  </sheetData>
  <mergeCells count="3">
    <mergeCell ref="A2:F2"/>
    <mergeCell ref="A3:F3"/>
    <mergeCell ref="A6:A7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>
    <oddFooter>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F58"/>
  <sheetViews>
    <sheetView workbookViewId="0">
      <selection activeCell="I21" sqref="I21"/>
    </sheetView>
  </sheetViews>
  <sheetFormatPr defaultRowHeight="15" x14ac:dyDescent="0.25"/>
  <cols>
    <col min="1" max="1" width="76" customWidth="1"/>
    <col min="2" max="2" width="15.7109375" customWidth="1"/>
    <col min="3" max="3" width="17.7109375" customWidth="1"/>
    <col min="4" max="4" width="17.28515625" customWidth="1"/>
    <col min="5" max="5" width="9.5703125" customWidth="1"/>
    <col min="6" max="6" width="9.7109375" customWidth="1"/>
  </cols>
  <sheetData>
    <row r="1" spans="1:6" x14ac:dyDescent="0.25">
      <c r="A1" s="202"/>
      <c r="B1" s="203"/>
      <c r="C1" s="203"/>
      <c r="D1" s="203"/>
      <c r="E1" s="203"/>
      <c r="F1" s="203"/>
    </row>
    <row r="2" spans="1:6" x14ac:dyDescent="0.25">
      <c r="A2" s="101" t="s">
        <v>1000</v>
      </c>
      <c r="B2" s="9"/>
      <c r="C2" s="9"/>
      <c r="D2" s="9"/>
      <c r="E2" s="9"/>
      <c r="F2" s="9"/>
    </row>
    <row r="3" spans="1:6" ht="24" customHeight="1" x14ac:dyDescent="0.25">
      <c r="A3" s="204" t="s">
        <v>1001</v>
      </c>
      <c r="B3" s="91" t="s">
        <v>1</v>
      </c>
      <c r="C3" s="91" t="s">
        <v>1006</v>
      </c>
      <c r="D3" s="91" t="s">
        <v>2</v>
      </c>
      <c r="E3" s="91" t="s">
        <v>3</v>
      </c>
      <c r="F3" s="91" t="s">
        <v>4</v>
      </c>
    </row>
    <row r="4" spans="1:6" x14ac:dyDescent="0.25">
      <c r="A4" s="204"/>
      <c r="B4" s="102" t="s">
        <v>6</v>
      </c>
      <c r="C4" s="102" t="s">
        <v>7</v>
      </c>
      <c r="D4" s="102" t="s">
        <v>8</v>
      </c>
      <c r="E4" s="102" t="s">
        <v>9</v>
      </c>
      <c r="F4" s="102" t="s">
        <v>10</v>
      </c>
    </row>
    <row r="5" spans="1:6" ht="27" customHeight="1" x14ac:dyDescent="0.25">
      <c r="A5" s="107" t="s">
        <v>196</v>
      </c>
      <c r="B5" s="108">
        <v>26863309.27</v>
      </c>
      <c r="C5" s="108">
        <v>32256761.98</v>
      </c>
      <c r="D5" s="108">
        <v>28398970.68</v>
      </c>
      <c r="E5" s="109">
        <v>105.72</v>
      </c>
      <c r="F5" s="109">
        <v>88.04</v>
      </c>
    </row>
    <row r="6" spans="1:6" x14ac:dyDescent="0.25">
      <c r="A6" s="103" t="s">
        <v>197</v>
      </c>
      <c r="B6" s="104">
        <v>12104573.76</v>
      </c>
      <c r="C6" s="104">
        <v>13604377</v>
      </c>
      <c r="D6" s="104">
        <v>13488527.880000001</v>
      </c>
      <c r="E6" s="105">
        <v>111.43</v>
      </c>
      <c r="F6" s="105">
        <v>99.15</v>
      </c>
    </row>
    <row r="7" spans="1:6" x14ac:dyDescent="0.25">
      <c r="A7" s="110" t="s">
        <v>198</v>
      </c>
      <c r="B7" s="111">
        <v>12104573.76</v>
      </c>
      <c r="C7" s="111">
        <v>13604377</v>
      </c>
      <c r="D7" s="111">
        <v>13488527.880000001</v>
      </c>
      <c r="E7" s="112">
        <v>111.43</v>
      </c>
      <c r="F7" s="112">
        <v>99.15</v>
      </c>
    </row>
    <row r="8" spans="1:6" x14ac:dyDescent="0.25">
      <c r="A8" s="103" t="s">
        <v>199</v>
      </c>
      <c r="B8" s="104">
        <v>2736822.86</v>
      </c>
      <c r="C8" s="104">
        <v>2787402.94</v>
      </c>
      <c r="D8" s="104">
        <v>2813916.92</v>
      </c>
      <c r="E8" s="105">
        <v>102.82</v>
      </c>
      <c r="F8" s="105">
        <v>100.95</v>
      </c>
    </row>
    <row r="9" spans="1:6" x14ac:dyDescent="0.25">
      <c r="A9" s="110" t="s">
        <v>200</v>
      </c>
      <c r="B9" s="111">
        <v>1797204.52</v>
      </c>
      <c r="C9" s="111">
        <v>1800000</v>
      </c>
      <c r="D9" s="111">
        <v>1851457.12</v>
      </c>
      <c r="E9" s="112">
        <v>103.02</v>
      </c>
      <c r="F9" s="112">
        <v>102.86</v>
      </c>
    </row>
    <row r="10" spans="1:6" x14ac:dyDescent="0.25">
      <c r="A10" s="110" t="s">
        <v>201</v>
      </c>
      <c r="B10" s="111">
        <v>939618.34</v>
      </c>
      <c r="C10" s="111">
        <v>987402.94</v>
      </c>
      <c r="D10" s="111">
        <v>962459.8</v>
      </c>
      <c r="E10" s="112">
        <v>102.43</v>
      </c>
      <c r="F10" s="112">
        <v>97.47</v>
      </c>
    </row>
    <row r="11" spans="1:6" x14ac:dyDescent="0.25">
      <c r="A11" s="103" t="s">
        <v>202</v>
      </c>
      <c r="B11" s="104">
        <v>5512705.6699999999</v>
      </c>
      <c r="C11" s="104">
        <v>6384019.4699999997</v>
      </c>
      <c r="D11" s="104">
        <v>3860508.65</v>
      </c>
      <c r="E11" s="105">
        <v>70.03</v>
      </c>
      <c r="F11" s="105">
        <v>60.47</v>
      </c>
    </row>
    <row r="12" spans="1:6" x14ac:dyDescent="0.25">
      <c r="A12" s="110" t="s">
        <v>203</v>
      </c>
      <c r="B12" s="111">
        <v>23001.42</v>
      </c>
      <c r="C12" s="111">
        <v>20000</v>
      </c>
      <c r="D12" s="111">
        <v>17892.72</v>
      </c>
      <c r="E12" s="112">
        <v>77.790000000000006</v>
      </c>
      <c r="F12" s="112">
        <v>89.46</v>
      </c>
    </row>
    <row r="13" spans="1:6" x14ac:dyDescent="0.25">
      <c r="A13" s="110" t="s">
        <v>204</v>
      </c>
      <c r="B13" s="111">
        <v>961732.66</v>
      </c>
      <c r="C13" s="111">
        <v>985144.36</v>
      </c>
      <c r="D13" s="111">
        <v>1014568.92</v>
      </c>
      <c r="E13" s="112">
        <v>105.49</v>
      </c>
      <c r="F13" s="112">
        <v>102.99</v>
      </c>
    </row>
    <row r="14" spans="1:6" x14ac:dyDescent="0.25">
      <c r="A14" s="110" t="s">
        <v>205</v>
      </c>
      <c r="B14" s="111">
        <v>3577608.88</v>
      </c>
      <c r="C14" s="111">
        <v>4246275.1100000003</v>
      </c>
      <c r="D14" s="111">
        <v>1862317.11</v>
      </c>
      <c r="E14" s="112">
        <v>52.05</v>
      </c>
      <c r="F14" s="112">
        <v>43.86</v>
      </c>
    </row>
    <row r="15" spans="1:6" x14ac:dyDescent="0.25">
      <c r="A15" s="110" t="s">
        <v>206</v>
      </c>
      <c r="B15" s="111">
        <v>757588.94</v>
      </c>
      <c r="C15" s="111">
        <v>890000</v>
      </c>
      <c r="D15" s="111">
        <v>743253.41</v>
      </c>
      <c r="E15" s="112">
        <v>98.11</v>
      </c>
      <c r="F15" s="112">
        <v>83.51</v>
      </c>
    </row>
    <row r="16" spans="1:6" x14ac:dyDescent="0.25">
      <c r="A16" s="110" t="s">
        <v>207</v>
      </c>
      <c r="B16" s="111">
        <v>9540.9</v>
      </c>
      <c r="C16" s="111">
        <v>20000</v>
      </c>
      <c r="D16" s="111">
        <v>617.73</v>
      </c>
      <c r="E16" s="112">
        <v>6.47</v>
      </c>
      <c r="F16" s="112">
        <v>3.09</v>
      </c>
    </row>
    <row r="17" spans="1:6" x14ac:dyDescent="0.25">
      <c r="A17" s="110" t="s">
        <v>208</v>
      </c>
      <c r="B17" s="111">
        <v>174297.72</v>
      </c>
      <c r="C17" s="111">
        <v>212600</v>
      </c>
      <c r="D17" s="111">
        <v>207707.98</v>
      </c>
      <c r="E17" s="112">
        <v>119.17</v>
      </c>
      <c r="F17" s="112">
        <v>97.7</v>
      </c>
    </row>
    <row r="18" spans="1:6" x14ac:dyDescent="0.25">
      <c r="A18" s="110" t="s">
        <v>209</v>
      </c>
      <c r="B18" s="111">
        <v>8935.15</v>
      </c>
      <c r="C18" s="111">
        <v>10000</v>
      </c>
      <c r="D18" s="111">
        <v>14150.78</v>
      </c>
      <c r="E18" s="112">
        <v>158.37</v>
      </c>
      <c r="F18" s="112">
        <v>141.51</v>
      </c>
    </row>
    <row r="19" spans="1:6" x14ac:dyDescent="0.25">
      <c r="A19" s="103" t="s">
        <v>210</v>
      </c>
      <c r="B19" s="104">
        <v>6112609.7000000002</v>
      </c>
      <c r="C19" s="104">
        <v>9342944.0199999996</v>
      </c>
      <c r="D19" s="104">
        <v>8032295.6500000004</v>
      </c>
      <c r="E19" s="105">
        <v>131.41</v>
      </c>
      <c r="F19" s="105">
        <v>85.97</v>
      </c>
    </row>
    <row r="20" spans="1:6" x14ac:dyDescent="0.25">
      <c r="A20" s="110" t="s">
        <v>211</v>
      </c>
      <c r="B20" s="111">
        <v>146795.85999999999</v>
      </c>
      <c r="C20" s="111">
        <v>2160853.85</v>
      </c>
      <c r="D20" s="111">
        <v>1110726.8500000001</v>
      </c>
      <c r="E20" s="112">
        <v>756.65</v>
      </c>
      <c r="F20" s="112">
        <v>51.4</v>
      </c>
    </row>
    <row r="21" spans="1:6" x14ac:dyDescent="0.25">
      <c r="A21" s="110" t="s">
        <v>212</v>
      </c>
      <c r="B21" s="111">
        <v>547756.87</v>
      </c>
      <c r="C21" s="111">
        <v>730971.19</v>
      </c>
      <c r="D21" s="111">
        <v>667886.97</v>
      </c>
      <c r="E21" s="112">
        <v>121.93</v>
      </c>
      <c r="F21" s="112">
        <v>91.37</v>
      </c>
    </row>
    <row r="22" spans="1:6" x14ac:dyDescent="0.25">
      <c r="A22" s="110" t="s">
        <v>213</v>
      </c>
      <c r="B22" s="111">
        <v>5417468.5199999996</v>
      </c>
      <c r="C22" s="111">
        <v>6451118.9800000004</v>
      </c>
      <c r="D22" s="111">
        <v>6245927.71</v>
      </c>
      <c r="E22" s="112">
        <v>115.29</v>
      </c>
      <c r="F22" s="112">
        <v>96.82</v>
      </c>
    </row>
    <row r="23" spans="1:6" x14ac:dyDescent="0.25">
      <c r="A23" s="110" t="s">
        <v>214</v>
      </c>
      <c r="B23" s="111">
        <v>588.45000000000005</v>
      </c>
      <c r="C23" s="111">
        <v>0</v>
      </c>
      <c r="D23" s="111">
        <v>7754.12</v>
      </c>
      <c r="E23" s="112">
        <v>1317.72</v>
      </c>
      <c r="F23" s="112">
        <v>0</v>
      </c>
    </row>
    <row r="24" spans="1:6" x14ac:dyDescent="0.25">
      <c r="A24" s="103" t="s">
        <v>215</v>
      </c>
      <c r="B24" s="104">
        <v>381341.84</v>
      </c>
      <c r="C24" s="104">
        <v>94018.55</v>
      </c>
      <c r="D24" s="104">
        <v>183303.23</v>
      </c>
      <c r="E24" s="105">
        <v>48.07</v>
      </c>
      <c r="F24" s="105">
        <v>194.96</v>
      </c>
    </row>
    <row r="25" spans="1:6" x14ac:dyDescent="0.25">
      <c r="A25" s="110" t="s">
        <v>216</v>
      </c>
      <c r="B25" s="111">
        <v>133934.82999999999</v>
      </c>
      <c r="C25" s="111">
        <v>18500</v>
      </c>
      <c r="D25" s="111">
        <v>120000</v>
      </c>
      <c r="E25" s="112">
        <v>89.6</v>
      </c>
      <c r="F25" s="112">
        <v>648.65</v>
      </c>
    </row>
    <row r="26" spans="1:6" x14ac:dyDescent="0.25">
      <c r="A26" s="110" t="s">
        <v>217</v>
      </c>
      <c r="B26" s="111">
        <v>185131.43</v>
      </c>
      <c r="C26" s="111">
        <v>0</v>
      </c>
      <c r="D26" s="111">
        <v>0</v>
      </c>
      <c r="E26" s="112">
        <v>0</v>
      </c>
      <c r="F26" s="112">
        <v>0</v>
      </c>
    </row>
    <row r="27" spans="1:6" x14ac:dyDescent="0.25">
      <c r="A27" s="110" t="s">
        <v>218</v>
      </c>
      <c r="B27" s="111">
        <v>62275.58</v>
      </c>
      <c r="C27" s="111">
        <v>75518.55</v>
      </c>
      <c r="D27" s="111">
        <v>63303.23</v>
      </c>
      <c r="E27" s="112">
        <v>101.65</v>
      </c>
      <c r="F27" s="112">
        <v>83.82</v>
      </c>
    </row>
    <row r="28" spans="1:6" x14ac:dyDescent="0.25">
      <c r="A28" s="103" t="s">
        <v>219</v>
      </c>
      <c r="B28" s="104">
        <v>15255.44</v>
      </c>
      <c r="C28" s="104">
        <v>44000</v>
      </c>
      <c r="D28" s="104">
        <v>20418.349999999999</v>
      </c>
      <c r="E28" s="105">
        <v>133.84</v>
      </c>
      <c r="F28" s="105">
        <v>46.41</v>
      </c>
    </row>
    <row r="29" spans="1:6" x14ac:dyDescent="0.25">
      <c r="A29" s="110" t="s">
        <v>220</v>
      </c>
      <c r="B29" s="111">
        <v>15255.44</v>
      </c>
      <c r="C29" s="111">
        <v>44000</v>
      </c>
      <c r="D29" s="111">
        <v>20418.349999999999</v>
      </c>
      <c r="E29" s="112">
        <v>133.84</v>
      </c>
      <c r="F29" s="112">
        <v>46.41</v>
      </c>
    </row>
    <row r="30" spans="1:6" x14ac:dyDescent="0.25">
      <c r="A30" s="106" t="s">
        <v>0</v>
      </c>
      <c r="B30" s="106" t="s">
        <v>0</v>
      </c>
      <c r="C30" s="106" t="s">
        <v>0</v>
      </c>
      <c r="D30" s="106" t="s">
        <v>0</v>
      </c>
      <c r="E30" s="106" t="s">
        <v>0</v>
      </c>
      <c r="F30" s="106" t="s">
        <v>0</v>
      </c>
    </row>
    <row r="31" spans="1:6" ht="33.75" customHeight="1" x14ac:dyDescent="0.25">
      <c r="A31" s="107" t="s">
        <v>221</v>
      </c>
      <c r="B31" s="108">
        <v>27814364.789999999</v>
      </c>
      <c r="C31" s="108">
        <v>38555572.490000002</v>
      </c>
      <c r="D31" s="108">
        <v>36011862.079999998</v>
      </c>
      <c r="E31" s="109">
        <v>129.47</v>
      </c>
      <c r="F31" s="109">
        <v>93.4</v>
      </c>
    </row>
    <row r="32" spans="1:6" x14ac:dyDescent="0.25">
      <c r="A32" s="103" t="s">
        <v>197</v>
      </c>
      <c r="B32" s="104">
        <v>12234548.880000001</v>
      </c>
      <c r="C32" s="104">
        <v>18011708.609999999</v>
      </c>
      <c r="D32" s="104">
        <v>16582128.449999999</v>
      </c>
      <c r="E32" s="105">
        <v>135.54</v>
      </c>
      <c r="F32" s="105">
        <v>92.06</v>
      </c>
    </row>
    <row r="33" spans="1:6" x14ac:dyDescent="0.25">
      <c r="A33" s="110" t="s">
        <v>198</v>
      </c>
      <c r="B33" s="111">
        <v>12234548.880000001</v>
      </c>
      <c r="C33" s="111">
        <v>18011708.609999999</v>
      </c>
      <c r="D33" s="111">
        <v>16582128.449999999</v>
      </c>
      <c r="E33" s="112">
        <v>135.54</v>
      </c>
      <c r="F33" s="112">
        <v>92.06</v>
      </c>
    </row>
    <row r="34" spans="1:6" x14ac:dyDescent="0.25">
      <c r="A34" s="103" t="s">
        <v>199</v>
      </c>
      <c r="B34" s="104">
        <v>2712335.85</v>
      </c>
      <c r="C34" s="104">
        <v>2882609.17</v>
      </c>
      <c r="D34" s="104">
        <v>2721775.82</v>
      </c>
      <c r="E34" s="105">
        <v>100.35</v>
      </c>
      <c r="F34" s="105">
        <v>94.42</v>
      </c>
    </row>
    <row r="35" spans="1:6" x14ac:dyDescent="0.25">
      <c r="A35" s="110" t="s">
        <v>200</v>
      </c>
      <c r="B35" s="111">
        <v>1797204.52</v>
      </c>
      <c r="C35" s="111">
        <v>1800000</v>
      </c>
      <c r="D35" s="111">
        <v>1851457.12</v>
      </c>
      <c r="E35" s="112">
        <v>103.02</v>
      </c>
      <c r="F35" s="112">
        <v>102.86</v>
      </c>
    </row>
    <row r="36" spans="1:6" x14ac:dyDescent="0.25">
      <c r="A36" s="110" t="s">
        <v>201</v>
      </c>
      <c r="B36" s="111">
        <v>915131.33</v>
      </c>
      <c r="C36" s="111">
        <v>1082609.17</v>
      </c>
      <c r="D36" s="111">
        <v>870318.7</v>
      </c>
      <c r="E36" s="112">
        <v>95.1</v>
      </c>
      <c r="F36" s="112">
        <v>80.39</v>
      </c>
    </row>
    <row r="37" spans="1:6" x14ac:dyDescent="0.25">
      <c r="A37" s="103" t="s">
        <v>202</v>
      </c>
      <c r="B37" s="104">
        <v>6402319.4500000002</v>
      </c>
      <c r="C37" s="104">
        <v>7587848.5999999996</v>
      </c>
      <c r="D37" s="104">
        <v>6718765.46</v>
      </c>
      <c r="E37" s="105">
        <v>104.94</v>
      </c>
      <c r="F37" s="105">
        <v>88.55</v>
      </c>
    </row>
    <row r="38" spans="1:6" x14ac:dyDescent="0.25">
      <c r="A38" s="110" t="s">
        <v>203</v>
      </c>
      <c r="B38" s="111">
        <v>40017.769999999997</v>
      </c>
      <c r="C38" s="111">
        <v>20000</v>
      </c>
      <c r="D38" s="111">
        <v>17892.72</v>
      </c>
      <c r="E38" s="112">
        <v>44.71</v>
      </c>
      <c r="F38" s="112">
        <v>89.46</v>
      </c>
    </row>
    <row r="39" spans="1:6" x14ac:dyDescent="0.25">
      <c r="A39" s="110" t="s">
        <v>204</v>
      </c>
      <c r="B39" s="111">
        <v>1024948.29</v>
      </c>
      <c r="C39" s="111">
        <v>1117750.43</v>
      </c>
      <c r="D39" s="111">
        <v>1112680.03</v>
      </c>
      <c r="E39" s="112">
        <v>108.56</v>
      </c>
      <c r="F39" s="112">
        <v>99.55</v>
      </c>
    </row>
    <row r="40" spans="1:6" x14ac:dyDescent="0.25">
      <c r="A40" s="110" t="s">
        <v>205</v>
      </c>
      <c r="B40" s="111">
        <v>3378167.22</v>
      </c>
      <c r="C40" s="111">
        <v>5296676.0199999996</v>
      </c>
      <c r="D40" s="111">
        <v>4601640.66</v>
      </c>
      <c r="E40" s="112">
        <v>136.22</v>
      </c>
      <c r="F40" s="112">
        <v>86.88</v>
      </c>
    </row>
    <row r="41" spans="1:6" x14ac:dyDescent="0.25">
      <c r="A41" s="110" t="s">
        <v>206</v>
      </c>
      <c r="B41" s="111">
        <v>1286479.97</v>
      </c>
      <c r="C41" s="111">
        <v>903000</v>
      </c>
      <c r="D41" s="111">
        <v>756253.41</v>
      </c>
      <c r="E41" s="112">
        <v>58.78</v>
      </c>
      <c r="F41" s="112">
        <v>83.75</v>
      </c>
    </row>
    <row r="42" spans="1:6" x14ac:dyDescent="0.25">
      <c r="A42" s="110" t="s">
        <v>207</v>
      </c>
      <c r="B42" s="111">
        <v>1718.75</v>
      </c>
      <c r="C42" s="111">
        <v>27822.15</v>
      </c>
      <c r="D42" s="111">
        <v>8439.8799999999992</v>
      </c>
      <c r="E42" s="112">
        <v>491.05</v>
      </c>
      <c r="F42" s="112">
        <v>30.34</v>
      </c>
    </row>
    <row r="43" spans="1:6" x14ac:dyDescent="0.25">
      <c r="A43" s="110" t="s">
        <v>208</v>
      </c>
      <c r="B43" s="111">
        <v>652656.68999999994</v>
      </c>
      <c r="C43" s="111">
        <v>212600</v>
      </c>
      <c r="D43" s="111">
        <v>207707.98</v>
      </c>
      <c r="E43" s="112">
        <v>31.82</v>
      </c>
      <c r="F43" s="112">
        <v>97.7</v>
      </c>
    </row>
    <row r="44" spans="1:6" x14ac:dyDescent="0.25">
      <c r="A44" s="110" t="s">
        <v>209</v>
      </c>
      <c r="B44" s="111">
        <v>18330.759999999998</v>
      </c>
      <c r="C44" s="111">
        <v>10000</v>
      </c>
      <c r="D44" s="111">
        <v>14150.78</v>
      </c>
      <c r="E44" s="112">
        <v>77.2</v>
      </c>
      <c r="F44" s="112">
        <v>141.51</v>
      </c>
    </row>
    <row r="45" spans="1:6" x14ac:dyDescent="0.25">
      <c r="A45" s="103" t="s">
        <v>210</v>
      </c>
      <c r="B45" s="104">
        <v>5916368.3700000001</v>
      </c>
      <c r="C45" s="104">
        <v>9670388.5299999993</v>
      </c>
      <c r="D45" s="104">
        <v>9642922.6699999999</v>
      </c>
      <c r="E45" s="105">
        <v>162.99</v>
      </c>
      <c r="F45" s="105">
        <v>99.72</v>
      </c>
    </row>
    <row r="46" spans="1:6" x14ac:dyDescent="0.25">
      <c r="A46" s="110" t="s">
        <v>211</v>
      </c>
      <c r="B46" s="111">
        <v>234357.39</v>
      </c>
      <c r="C46" s="111">
        <v>2227514.21</v>
      </c>
      <c r="D46" s="111">
        <v>2304699.0499999998</v>
      </c>
      <c r="E46" s="112">
        <v>983.41</v>
      </c>
      <c r="F46" s="112">
        <v>103.47</v>
      </c>
    </row>
    <row r="47" spans="1:6" x14ac:dyDescent="0.25">
      <c r="A47" s="110" t="s">
        <v>212</v>
      </c>
      <c r="B47" s="111">
        <v>315561.01</v>
      </c>
      <c r="C47" s="111">
        <v>927319.86</v>
      </c>
      <c r="D47" s="111">
        <v>842065.26</v>
      </c>
      <c r="E47" s="112">
        <v>266.85000000000002</v>
      </c>
      <c r="F47" s="112">
        <v>90.81</v>
      </c>
    </row>
    <row r="48" spans="1:6" x14ac:dyDescent="0.25">
      <c r="A48" s="110" t="s">
        <v>213</v>
      </c>
      <c r="B48" s="111">
        <v>5366449.97</v>
      </c>
      <c r="C48" s="111">
        <v>6502798.1100000003</v>
      </c>
      <c r="D48" s="111">
        <v>6496139.8200000003</v>
      </c>
      <c r="E48" s="112">
        <v>121.05</v>
      </c>
      <c r="F48" s="112">
        <v>99.9</v>
      </c>
    </row>
    <row r="49" spans="1:6" x14ac:dyDescent="0.25">
      <c r="A49" s="110" t="s">
        <v>214</v>
      </c>
      <c r="B49" s="111" t="s">
        <v>0</v>
      </c>
      <c r="C49" s="111">
        <v>12756.35</v>
      </c>
      <c r="D49" s="111">
        <v>18.54</v>
      </c>
      <c r="E49" s="112">
        <v>0</v>
      </c>
      <c r="F49" s="112">
        <v>0.15</v>
      </c>
    </row>
    <row r="50" spans="1:6" x14ac:dyDescent="0.25">
      <c r="A50" s="103" t="s">
        <v>215</v>
      </c>
      <c r="B50" s="104">
        <v>78897.240000000005</v>
      </c>
      <c r="C50" s="104">
        <v>214039.78</v>
      </c>
      <c r="D50" s="104">
        <v>201291.88</v>
      </c>
      <c r="E50" s="105">
        <v>255.13</v>
      </c>
      <c r="F50" s="105">
        <v>94.04</v>
      </c>
    </row>
    <row r="51" spans="1:6" x14ac:dyDescent="0.25">
      <c r="A51" s="110" t="s">
        <v>216</v>
      </c>
      <c r="B51" s="111">
        <v>13934.83</v>
      </c>
      <c r="C51" s="111">
        <v>138521.23000000001</v>
      </c>
      <c r="D51" s="111">
        <v>138500</v>
      </c>
      <c r="E51" s="112">
        <v>993.91</v>
      </c>
      <c r="F51" s="112">
        <v>99.98</v>
      </c>
    </row>
    <row r="52" spans="1:6" x14ac:dyDescent="0.25">
      <c r="A52" s="110" t="s">
        <v>217</v>
      </c>
      <c r="B52" s="111">
        <v>2686.83</v>
      </c>
      <c r="C52" s="111">
        <v>0</v>
      </c>
      <c r="D52" s="111">
        <v>0</v>
      </c>
      <c r="E52" s="112">
        <v>0</v>
      </c>
      <c r="F52" s="112">
        <v>0</v>
      </c>
    </row>
    <row r="53" spans="1:6" x14ac:dyDescent="0.25">
      <c r="A53" s="110" t="s">
        <v>218</v>
      </c>
      <c r="B53" s="111">
        <v>62275.58</v>
      </c>
      <c r="C53" s="111">
        <v>75518.55</v>
      </c>
      <c r="D53" s="111">
        <v>62791.88</v>
      </c>
      <c r="E53" s="112">
        <v>100.83</v>
      </c>
      <c r="F53" s="112">
        <v>83.15</v>
      </c>
    </row>
    <row r="54" spans="1:6" x14ac:dyDescent="0.25">
      <c r="A54" s="103" t="s">
        <v>219</v>
      </c>
      <c r="B54" s="104">
        <v>225695</v>
      </c>
      <c r="C54" s="104">
        <v>188977.8</v>
      </c>
      <c r="D54" s="104">
        <v>144977.79999999999</v>
      </c>
      <c r="E54" s="105">
        <v>64.239999999999995</v>
      </c>
      <c r="F54" s="105">
        <v>76.72</v>
      </c>
    </row>
    <row r="55" spans="1:6" x14ac:dyDescent="0.25">
      <c r="A55" s="110" t="s">
        <v>220</v>
      </c>
      <c r="B55" s="111">
        <v>225695</v>
      </c>
      <c r="C55" s="111">
        <v>188977.8</v>
      </c>
      <c r="D55" s="111">
        <v>144977.79999999999</v>
      </c>
      <c r="E55" s="112">
        <v>64.239999999999995</v>
      </c>
      <c r="F55" s="112">
        <v>76.72</v>
      </c>
    </row>
    <row r="56" spans="1:6" x14ac:dyDescent="0.25">
      <c r="A56" s="103" t="s">
        <v>222</v>
      </c>
      <c r="B56" s="104">
        <v>244200</v>
      </c>
      <c r="C56" s="104">
        <v>0</v>
      </c>
      <c r="D56" s="104">
        <v>0</v>
      </c>
      <c r="E56" s="105">
        <v>0</v>
      </c>
      <c r="F56" s="105">
        <v>0</v>
      </c>
    </row>
    <row r="57" spans="1:6" x14ac:dyDescent="0.25">
      <c r="A57" s="110" t="s">
        <v>223</v>
      </c>
      <c r="B57" s="111">
        <v>244200</v>
      </c>
      <c r="C57" s="111">
        <v>0</v>
      </c>
      <c r="D57" s="111">
        <v>0</v>
      </c>
      <c r="E57" s="112">
        <v>0</v>
      </c>
      <c r="F57" s="112">
        <v>0</v>
      </c>
    </row>
    <row r="58" spans="1:6" x14ac:dyDescent="0.25">
      <c r="A58" s="1" t="s">
        <v>0</v>
      </c>
      <c r="B58" s="1" t="s">
        <v>0</v>
      </c>
      <c r="C58" s="1" t="s">
        <v>0</v>
      </c>
      <c r="D58" s="1" t="s">
        <v>0</v>
      </c>
      <c r="E58" s="1" t="s">
        <v>0</v>
      </c>
      <c r="F58" s="1" t="s">
        <v>0</v>
      </c>
    </row>
  </sheetData>
  <mergeCells count="2">
    <mergeCell ref="A1:F1"/>
    <mergeCell ref="A3:A4"/>
  </mergeCell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headerFooter>
    <oddFooter>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F37"/>
  <sheetViews>
    <sheetView workbookViewId="0">
      <selection activeCell="I10" sqref="I9:I10"/>
    </sheetView>
  </sheetViews>
  <sheetFormatPr defaultRowHeight="15" x14ac:dyDescent="0.25"/>
  <cols>
    <col min="1" max="1" width="86.42578125" customWidth="1"/>
    <col min="2" max="2" width="16.28515625" customWidth="1"/>
    <col min="3" max="3" width="17.140625" customWidth="1"/>
    <col min="4" max="4" width="16.42578125" customWidth="1"/>
    <col min="5" max="5" width="10" customWidth="1"/>
    <col min="6" max="6" width="9.5703125" customWidth="1"/>
  </cols>
  <sheetData>
    <row r="2" spans="1:6" x14ac:dyDescent="0.25">
      <c r="A2" s="113" t="s">
        <v>1002</v>
      </c>
      <c r="B2" s="9"/>
      <c r="C2" s="9"/>
      <c r="D2" s="9"/>
      <c r="E2" s="9"/>
      <c r="F2" s="9"/>
    </row>
    <row r="3" spans="1:6" ht="30.75" customHeight="1" x14ac:dyDescent="0.25">
      <c r="A3" s="204" t="s">
        <v>1003</v>
      </c>
      <c r="B3" s="91" t="s">
        <v>1</v>
      </c>
      <c r="C3" s="91" t="s">
        <v>1006</v>
      </c>
      <c r="D3" s="91" t="s">
        <v>2</v>
      </c>
      <c r="E3" s="91" t="s">
        <v>3</v>
      </c>
      <c r="F3" s="91" t="s">
        <v>4</v>
      </c>
    </row>
    <row r="4" spans="1:6" x14ac:dyDescent="0.25">
      <c r="A4" s="204"/>
      <c r="B4" s="102" t="s">
        <v>6</v>
      </c>
      <c r="C4" s="102" t="s">
        <v>7</v>
      </c>
      <c r="D4" s="102" t="s">
        <v>8</v>
      </c>
      <c r="E4" s="102" t="s">
        <v>9</v>
      </c>
      <c r="F4" s="102" t="s">
        <v>10</v>
      </c>
    </row>
    <row r="5" spans="1:6" ht="30" customHeight="1" x14ac:dyDescent="0.25">
      <c r="A5" s="114" t="s">
        <v>224</v>
      </c>
      <c r="B5" s="115">
        <v>27814364.789999999</v>
      </c>
      <c r="C5" s="115">
        <v>38555572.490000002</v>
      </c>
      <c r="D5" s="115">
        <v>36011862.079999998</v>
      </c>
      <c r="E5" s="116">
        <v>129.47</v>
      </c>
      <c r="F5" s="116">
        <v>93.4</v>
      </c>
    </row>
    <row r="6" spans="1:6" x14ac:dyDescent="0.25">
      <c r="A6" s="117" t="s">
        <v>225</v>
      </c>
      <c r="B6" s="118">
        <v>2865631.27</v>
      </c>
      <c r="C6" s="118">
        <v>3473009</v>
      </c>
      <c r="D6" s="118">
        <v>3362350.84</v>
      </c>
      <c r="E6" s="119">
        <v>117.33</v>
      </c>
      <c r="F6" s="119">
        <v>96.81</v>
      </c>
    </row>
    <row r="7" spans="1:6" x14ac:dyDescent="0.25">
      <c r="A7" s="120" t="s">
        <v>226</v>
      </c>
      <c r="B7" s="121">
        <v>2865631.27</v>
      </c>
      <c r="C7" s="121">
        <v>3473009</v>
      </c>
      <c r="D7" s="121">
        <v>3362350.84</v>
      </c>
      <c r="E7" s="122">
        <v>117.33</v>
      </c>
      <c r="F7" s="122">
        <v>96.81</v>
      </c>
    </row>
    <row r="8" spans="1:6" x14ac:dyDescent="0.25">
      <c r="A8" s="117" t="s">
        <v>227</v>
      </c>
      <c r="B8" s="118">
        <v>46864.88</v>
      </c>
      <c r="C8" s="118">
        <v>73345.83</v>
      </c>
      <c r="D8" s="118">
        <v>71209.08</v>
      </c>
      <c r="E8" s="119">
        <v>151.94999999999999</v>
      </c>
      <c r="F8" s="119">
        <v>97.09</v>
      </c>
    </row>
    <row r="9" spans="1:6" x14ac:dyDescent="0.25">
      <c r="A9" s="120" t="s">
        <v>228</v>
      </c>
      <c r="B9" s="121">
        <v>46864.88</v>
      </c>
      <c r="C9" s="121">
        <v>73345.83</v>
      </c>
      <c r="D9" s="121">
        <v>71209.08</v>
      </c>
      <c r="E9" s="122">
        <v>151.94999999999999</v>
      </c>
      <c r="F9" s="122">
        <v>97.09</v>
      </c>
    </row>
    <row r="10" spans="1:6" x14ac:dyDescent="0.25">
      <c r="A10" s="117" t="s">
        <v>229</v>
      </c>
      <c r="B10" s="118">
        <v>1446847.18</v>
      </c>
      <c r="C10" s="118">
        <v>1460835.21</v>
      </c>
      <c r="D10" s="118">
        <v>1329855.56</v>
      </c>
      <c r="E10" s="119">
        <v>91.91</v>
      </c>
      <c r="F10" s="119">
        <v>91.03</v>
      </c>
    </row>
    <row r="11" spans="1:6" x14ac:dyDescent="0.25">
      <c r="A11" s="120" t="s">
        <v>230</v>
      </c>
      <c r="B11" s="121">
        <v>1446847.18</v>
      </c>
      <c r="C11" s="121">
        <v>1460835.21</v>
      </c>
      <c r="D11" s="121">
        <v>1329855.56</v>
      </c>
      <c r="E11" s="122">
        <v>91.91</v>
      </c>
      <c r="F11" s="122">
        <v>91.03</v>
      </c>
    </row>
    <row r="12" spans="1:6" x14ac:dyDescent="0.25">
      <c r="A12" s="117" t="s">
        <v>231</v>
      </c>
      <c r="B12" s="118">
        <v>387628.06</v>
      </c>
      <c r="C12" s="118">
        <v>512908</v>
      </c>
      <c r="D12" s="118">
        <v>425104.66</v>
      </c>
      <c r="E12" s="119">
        <v>109.67</v>
      </c>
      <c r="F12" s="119">
        <v>82.88</v>
      </c>
    </row>
    <row r="13" spans="1:6" x14ac:dyDescent="0.25">
      <c r="A13" s="120" t="s">
        <v>232</v>
      </c>
      <c r="B13" s="121">
        <v>387628.06</v>
      </c>
      <c r="C13" s="121">
        <v>512908</v>
      </c>
      <c r="D13" s="121">
        <v>425104.66</v>
      </c>
      <c r="E13" s="122">
        <v>109.67</v>
      </c>
      <c r="F13" s="122">
        <v>82.88</v>
      </c>
    </row>
    <row r="14" spans="1:6" x14ac:dyDescent="0.25">
      <c r="A14" s="117" t="s">
        <v>233</v>
      </c>
      <c r="B14" s="118">
        <v>1778403.03</v>
      </c>
      <c r="C14" s="118">
        <v>2593999</v>
      </c>
      <c r="D14" s="118">
        <v>2514059.65</v>
      </c>
      <c r="E14" s="119">
        <v>141.37</v>
      </c>
      <c r="F14" s="119">
        <v>96.92</v>
      </c>
    </row>
    <row r="15" spans="1:6" x14ac:dyDescent="0.25">
      <c r="A15" s="120" t="s">
        <v>234</v>
      </c>
      <c r="B15" s="121">
        <v>179348.83</v>
      </c>
      <c r="C15" s="121">
        <v>200000</v>
      </c>
      <c r="D15" s="121">
        <v>159356.25</v>
      </c>
      <c r="E15" s="122">
        <v>88.85</v>
      </c>
      <c r="F15" s="122">
        <v>79.680000000000007</v>
      </c>
    </row>
    <row r="16" spans="1:6" x14ac:dyDescent="0.25">
      <c r="A16" s="120" t="s">
        <v>235</v>
      </c>
      <c r="B16" s="121">
        <v>35000.050000000003</v>
      </c>
      <c r="C16" s="121">
        <v>57000</v>
      </c>
      <c r="D16" s="121">
        <v>56537.48</v>
      </c>
      <c r="E16" s="122">
        <v>161.54</v>
      </c>
      <c r="F16" s="122">
        <v>99.19</v>
      </c>
    </row>
    <row r="17" spans="1:6" x14ac:dyDescent="0.25">
      <c r="A17" s="120" t="s">
        <v>236</v>
      </c>
      <c r="B17" s="121">
        <v>12825.88</v>
      </c>
      <c r="C17" s="121">
        <v>0</v>
      </c>
      <c r="D17" s="121">
        <v>0</v>
      </c>
      <c r="E17" s="122">
        <v>0</v>
      </c>
      <c r="F17" s="123" t="s">
        <v>982</v>
      </c>
    </row>
    <row r="18" spans="1:6" x14ac:dyDescent="0.25">
      <c r="A18" s="120" t="s">
        <v>237</v>
      </c>
      <c r="B18" s="121">
        <v>1551228.27</v>
      </c>
      <c r="C18" s="121">
        <v>2336999</v>
      </c>
      <c r="D18" s="121">
        <v>2298165.92</v>
      </c>
      <c r="E18" s="122">
        <v>148.15</v>
      </c>
      <c r="F18" s="122">
        <v>98.34</v>
      </c>
    </row>
    <row r="19" spans="1:6" x14ac:dyDescent="0.25">
      <c r="A19" s="117" t="s">
        <v>238</v>
      </c>
      <c r="B19" s="118">
        <v>6274080.9400000004</v>
      </c>
      <c r="C19" s="118">
        <v>9221872.1099999994</v>
      </c>
      <c r="D19" s="118">
        <v>7629911.5800000001</v>
      </c>
      <c r="E19" s="119">
        <v>121.61</v>
      </c>
      <c r="F19" s="119">
        <v>82.74</v>
      </c>
    </row>
    <row r="20" spans="1:6" x14ac:dyDescent="0.25">
      <c r="A20" s="120" t="s">
        <v>239</v>
      </c>
      <c r="B20" s="121">
        <v>370467.88</v>
      </c>
      <c r="C20" s="121">
        <v>270000</v>
      </c>
      <c r="D20" s="121">
        <v>228644.41</v>
      </c>
      <c r="E20" s="122">
        <v>61.72</v>
      </c>
      <c r="F20" s="122">
        <v>84.68</v>
      </c>
    </row>
    <row r="21" spans="1:6" x14ac:dyDescent="0.25">
      <c r="A21" s="120" t="s">
        <v>240</v>
      </c>
      <c r="B21" s="121">
        <v>5407047.7400000002</v>
      </c>
      <c r="C21" s="121">
        <v>8491872.1099999994</v>
      </c>
      <c r="D21" s="121">
        <v>6970730.5800000001</v>
      </c>
      <c r="E21" s="122">
        <v>128.91999999999999</v>
      </c>
      <c r="F21" s="122">
        <v>82.09</v>
      </c>
    </row>
    <row r="22" spans="1:6" x14ac:dyDescent="0.25">
      <c r="A22" s="120" t="s">
        <v>241</v>
      </c>
      <c r="B22" s="121">
        <v>496565.32</v>
      </c>
      <c r="C22" s="121">
        <v>460000</v>
      </c>
      <c r="D22" s="121">
        <v>430536.59</v>
      </c>
      <c r="E22" s="122">
        <v>86.7</v>
      </c>
      <c r="F22" s="122">
        <v>93.59</v>
      </c>
    </row>
    <row r="23" spans="1:6" x14ac:dyDescent="0.25">
      <c r="A23" s="117" t="s">
        <v>242</v>
      </c>
      <c r="B23" s="118">
        <v>123204.83</v>
      </c>
      <c r="C23" s="118">
        <v>196000</v>
      </c>
      <c r="D23" s="118">
        <v>217496.01</v>
      </c>
      <c r="E23" s="119">
        <v>176.53</v>
      </c>
      <c r="F23" s="119">
        <v>110.97</v>
      </c>
    </row>
    <row r="24" spans="1:6" x14ac:dyDescent="0.25">
      <c r="A24" s="120" t="s">
        <v>243</v>
      </c>
      <c r="B24" s="121">
        <v>123204.83</v>
      </c>
      <c r="C24" s="121">
        <v>196000</v>
      </c>
      <c r="D24" s="121">
        <v>217496.01</v>
      </c>
      <c r="E24" s="122">
        <v>176.53</v>
      </c>
      <c r="F24" s="122">
        <v>110.97</v>
      </c>
    </row>
    <row r="25" spans="1:6" x14ac:dyDescent="0.25">
      <c r="A25" s="117" t="s">
        <v>244</v>
      </c>
      <c r="B25" s="118">
        <v>3594924.96</v>
      </c>
      <c r="C25" s="118">
        <v>3233968.61</v>
      </c>
      <c r="D25" s="118">
        <v>3262663.28</v>
      </c>
      <c r="E25" s="119">
        <v>90.76</v>
      </c>
      <c r="F25" s="119">
        <v>100.89</v>
      </c>
    </row>
    <row r="26" spans="1:6" x14ac:dyDescent="0.25">
      <c r="A26" s="120" t="s">
        <v>245</v>
      </c>
      <c r="B26" s="121">
        <v>2656907.69</v>
      </c>
      <c r="C26" s="121">
        <v>1963178.71</v>
      </c>
      <c r="D26" s="121">
        <v>1945446.37</v>
      </c>
      <c r="E26" s="122">
        <v>73.22</v>
      </c>
      <c r="F26" s="122">
        <v>99.1</v>
      </c>
    </row>
    <row r="27" spans="1:6" x14ac:dyDescent="0.25">
      <c r="A27" s="120" t="s">
        <v>246</v>
      </c>
      <c r="B27" s="121">
        <v>934017.27</v>
      </c>
      <c r="C27" s="121">
        <v>1259807.8999999999</v>
      </c>
      <c r="D27" s="121">
        <v>1317216.9099999999</v>
      </c>
      <c r="E27" s="122">
        <v>141.03</v>
      </c>
      <c r="F27" s="122">
        <v>104.56</v>
      </c>
    </row>
    <row r="28" spans="1:6" x14ac:dyDescent="0.25">
      <c r="A28" s="120" t="s">
        <v>247</v>
      </c>
      <c r="B28" s="121">
        <v>4000</v>
      </c>
      <c r="C28" s="121">
        <v>10982</v>
      </c>
      <c r="D28" s="121">
        <v>0</v>
      </c>
      <c r="E28" s="122">
        <v>0</v>
      </c>
      <c r="F28" s="122">
        <v>0</v>
      </c>
    </row>
    <row r="29" spans="1:6" x14ac:dyDescent="0.25">
      <c r="A29" s="117" t="s">
        <v>248</v>
      </c>
      <c r="B29" s="118">
        <v>10682894.67</v>
      </c>
      <c r="C29" s="118">
        <v>17077509.140000001</v>
      </c>
      <c r="D29" s="118">
        <v>16535984.210000001</v>
      </c>
      <c r="E29" s="119">
        <v>154.79</v>
      </c>
      <c r="F29" s="119">
        <v>96.83</v>
      </c>
    </row>
    <row r="30" spans="1:6" x14ac:dyDescent="0.25">
      <c r="A30" s="120" t="s">
        <v>249</v>
      </c>
      <c r="B30" s="121">
        <v>10466968.41</v>
      </c>
      <c r="C30" s="121">
        <v>16752828.140000001</v>
      </c>
      <c r="D30" s="121">
        <v>16216788.460000001</v>
      </c>
      <c r="E30" s="122">
        <v>154.93</v>
      </c>
      <c r="F30" s="122">
        <v>96.8</v>
      </c>
    </row>
    <row r="31" spans="1:6" x14ac:dyDescent="0.25">
      <c r="A31" s="120" t="s">
        <v>250</v>
      </c>
      <c r="B31" s="121">
        <v>79111.259999999995</v>
      </c>
      <c r="C31" s="121">
        <v>93568</v>
      </c>
      <c r="D31" s="121">
        <v>115675.75</v>
      </c>
      <c r="E31" s="122">
        <v>146.22</v>
      </c>
      <c r="F31" s="122">
        <v>123.63</v>
      </c>
    </row>
    <row r="32" spans="1:6" x14ac:dyDescent="0.25">
      <c r="A32" s="120" t="s">
        <v>251</v>
      </c>
      <c r="B32" s="121">
        <v>136815</v>
      </c>
      <c r="C32" s="121">
        <v>231113</v>
      </c>
      <c r="D32" s="121">
        <v>203520</v>
      </c>
      <c r="E32" s="122">
        <v>148.76</v>
      </c>
      <c r="F32" s="122">
        <v>88.06</v>
      </c>
    </row>
    <row r="33" spans="1:6" x14ac:dyDescent="0.25">
      <c r="A33" s="117" t="s">
        <v>252</v>
      </c>
      <c r="B33" s="118">
        <v>613884.97</v>
      </c>
      <c r="C33" s="118">
        <v>712125.59</v>
      </c>
      <c r="D33" s="118">
        <v>663227.21</v>
      </c>
      <c r="E33" s="119">
        <v>108.04</v>
      </c>
      <c r="F33" s="119">
        <v>93.13</v>
      </c>
    </row>
    <row r="34" spans="1:6" x14ac:dyDescent="0.25">
      <c r="A34" s="120" t="s">
        <v>253</v>
      </c>
      <c r="B34" s="121">
        <v>0</v>
      </c>
      <c r="C34" s="121">
        <v>18500</v>
      </c>
      <c r="D34" s="121">
        <v>26187.5</v>
      </c>
      <c r="E34" s="123" t="s">
        <v>982</v>
      </c>
      <c r="F34" s="122">
        <v>141.55000000000001</v>
      </c>
    </row>
    <row r="35" spans="1:6" x14ac:dyDescent="0.25">
      <c r="A35" s="120" t="s">
        <v>254</v>
      </c>
      <c r="B35" s="121">
        <v>22036.2</v>
      </c>
      <c r="C35" s="121">
        <v>10887.05</v>
      </c>
      <c r="D35" s="121">
        <v>6008</v>
      </c>
      <c r="E35" s="122">
        <v>27.26</v>
      </c>
      <c r="F35" s="122">
        <v>55.18</v>
      </c>
    </row>
    <row r="36" spans="1:6" x14ac:dyDescent="0.25">
      <c r="A36" s="120" t="s">
        <v>255</v>
      </c>
      <c r="B36" s="121">
        <v>524339.55000000005</v>
      </c>
      <c r="C36" s="121">
        <v>604938.96</v>
      </c>
      <c r="D36" s="121">
        <v>553232.13</v>
      </c>
      <c r="E36" s="122">
        <v>105.51</v>
      </c>
      <c r="F36" s="122">
        <v>91.45</v>
      </c>
    </row>
    <row r="37" spans="1:6" x14ac:dyDescent="0.25">
      <c r="A37" s="120" t="s">
        <v>256</v>
      </c>
      <c r="B37" s="121">
        <v>67509.22</v>
      </c>
      <c r="C37" s="121">
        <v>77799.58</v>
      </c>
      <c r="D37" s="121">
        <v>77799.58</v>
      </c>
      <c r="E37" s="122">
        <v>115.24</v>
      </c>
      <c r="F37" s="122">
        <v>100</v>
      </c>
    </row>
  </sheetData>
  <mergeCells count="1">
    <mergeCell ref="A3:A4"/>
  </mergeCells>
  <pageMargins left="0.7" right="0.7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G17"/>
  <sheetViews>
    <sheetView workbookViewId="0">
      <selection activeCell="B6" sqref="B6"/>
    </sheetView>
  </sheetViews>
  <sheetFormatPr defaultRowHeight="15" x14ac:dyDescent="0.25"/>
  <cols>
    <col min="1" max="1" width="89" customWidth="1"/>
    <col min="2" max="2" width="17" customWidth="1"/>
    <col min="3" max="3" width="18.42578125" customWidth="1"/>
    <col min="4" max="4" width="16" customWidth="1"/>
  </cols>
  <sheetData>
    <row r="1" spans="1:7" x14ac:dyDescent="0.25">
      <c r="A1" s="198" t="s">
        <v>1004</v>
      </c>
      <c r="B1" s="198"/>
      <c r="C1" s="198"/>
      <c r="D1" s="198"/>
      <c r="E1" s="198"/>
      <c r="F1" s="198"/>
      <c r="G1" s="198"/>
    </row>
    <row r="2" spans="1:7" x14ac:dyDescent="0.25">
      <c r="A2" s="85"/>
      <c r="B2" s="85"/>
      <c r="C2" s="85"/>
      <c r="D2" s="85"/>
      <c r="E2" s="85"/>
      <c r="F2" s="85"/>
      <c r="G2" s="85"/>
    </row>
    <row r="3" spans="1:7" x14ac:dyDescent="0.25">
      <c r="A3" s="199" t="s">
        <v>1008</v>
      </c>
      <c r="B3" s="199"/>
      <c r="C3" s="199"/>
      <c r="D3" s="199"/>
      <c r="E3" s="199"/>
      <c r="F3" s="199"/>
      <c r="G3" s="124"/>
    </row>
    <row r="4" spans="1:7" x14ac:dyDescent="0.25">
      <c r="A4" s="86"/>
      <c r="B4" s="86"/>
      <c r="C4" s="86"/>
      <c r="D4" s="86"/>
      <c r="E4" s="86"/>
      <c r="F4" s="86"/>
      <c r="G4" s="124"/>
    </row>
    <row r="5" spans="1:7" x14ac:dyDescent="0.25">
      <c r="A5" s="113" t="s">
        <v>1005</v>
      </c>
      <c r="B5" s="9"/>
      <c r="C5" s="9"/>
      <c r="D5" s="9"/>
      <c r="E5" s="9"/>
      <c r="F5" s="9"/>
    </row>
    <row r="6" spans="1:7" s="5" customFormat="1" ht="27" x14ac:dyDescent="0.3">
      <c r="A6" s="205" t="s">
        <v>998</v>
      </c>
      <c r="B6" s="91" t="s">
        <v>1</v>
      </c>
      <c r="C6" s="91" t="s">
        <v>1006</v>
      </c>
      <c r="D6" s="91" t="s">
        <v>2</v>
      </c>
      <c r="E6" s="91" t="s">
        <v>3</v>
      </c>
      <c r="F6" s="91" t="s">
        <v>4</v>
      </c>
      <c r="G6"/>
    </row>
    <row r="7" spans="1:7" ht="18" x14ac:dyDescent="0.25">
      <c r="A7" s="205"/>
      <c r="B7" s="102" t="s">
        <v>6</v>
      </c>
      <c r="C7" s="102" t="s">
        <v>7</v>
      </c>
      <c r="D7" s="102" t="s">
        <v>8</v>
      </c>
      <c r="E7" s="102" t="s">
        <v>9</v>
      </c>
      <c r="F7" s="102" t="s">
        <v>10</v>
      </c>
      <c r="G7" s="125"/>
    </row>
    <row r="8" spans="1:7" x14ac:dyDescent="0.25">
      <c r="A8" s="4" t="s">
        <v>257</v>
      </c>
      <c r="B8" s="4" t="s">
        <v>6</v>
      </c>
      <c r="C8" s="4" t="s">
        <v>7</v>
      </c>
      <c r="D8" s="4" t="s">
        <v>8</v>
      </c>
      <c r="E8" s="4" t="s">
        <v>9</v>
      </c>
      <c r="F8" s="4" t="s">
        <v>10</v>
      </c>
    </row>
    <row r="9" spans="1:7" x14ac:dyDescent="0.25">
      <c r="A9" s="126" t="s">
        <v>16</v>
      </c>
      <c r="B9" s="127">
        <v>244200</v>
      </c>
      <c r="C9" s="127">
        <v>0</v>
      </c>
      <c r="D9" s="127">
        <v>0</v>
      </c>
      <c r="E9" s="128">
        <v>0</v>
      </c>
      <c r="F9" s="128">
        <v>0</v>
      </c>
    </row>
    <row r="10" spans="1:7" x14ac:dyDescent="0.25">
      <c r="A10" s="126" t="s">
        <v>258</v>
      </c>
      <c r="B10" s="127">
        <v>244200</v>
      </c>
      <c r="C10" s="127">
        <v>0</v>
      </c>
      <c r="D10" s="127">
        <v>0</v>
      </c>
      <c r="E10" s="128">
        <v>0</v>
      </c>
      <c r="F10" s="128">
        <v>0</v>
      </c>
    </row>
    <row r="11" spans="1:7" x14ac:dyDescent="0.25">
      <c r="A11" s="98" t="s">
        <v>259</v>
      </c>
      <c r="B11" s="99">
        <v>244200</v>
      </c>
      <c r="C11" s="99"/>
      <c r="D11" s="99">
        <v>0</v>
      </c>
      <c r="E11" s="100">
        <v>0</v>
      </c>
      <c r="F11" s="100" t="s">
        <v>0</v>
      </c>
    </row>
    <row r="12" spans="1:7" x14ac:dyDescent="0.25">
      <c r="A12" s="98" t="s">
        <v>260</v>
      </c>
      <c r="B12" s="99">
        <v>244200</v>
      </c>
      <c r="C12" s="99"/>
      <c r="D12" s="99">
        <v>0</v>
      </c>
      <c r="E12" s="100">
        <v>0</v>
      </c>
      <c r="F12" s="100" t="s">
        <v>0</v>
      </c>
    </row>
    <row r="13" spans="1:7" x14ac:dyDescent="0.25">
      <c r="A13" s="126" t="s">
        <v>17</v>
      </c>
      <c r="B13" s="127">
        <v>32275.54</v>
      </c>
      <c r="C13" s="127">
        <v>46000</v>
      </c>
      <c r="D13" s="127">
        <v>45042.1</v>
      </c>
      <c r="E13" s="128">
        <v>139.55000000000001</v>
      </c>
      <c r="F13" s="128">
        <v>97.92</v>
      </c>
    </row>
    <row r="14" spans="1:7" x14ac:dyDescent="0.25">
      <c r="A14" s="126" t="s">
        <v>261</v>
      </c>
      <c r="B14" s="127">
        <v>32275.54</v>
      </c>
      <c r="C14" s="127">
        <v>46000</v>
      </c>
      <c r="D14" s="127">
        <v>45042.1</v>
      </c>
      <c r="E14" s="128">
        <v>139.55000000000001</v>
      </c>
      <c r="F14" s="128">
        <v>97.92</v>
      </c>
    </row>
    <row r="15" spans="1:7" x14ac:dyDescent="0.25">
      <c r="A15" s="98" t="s">
        <v>262</v>
      </c>
      <c r="B15" s="99">
        <v>32275.54</v>
      </c>
      <c r="C15" s="99" t="s">
        <v>0</v>
      </c>
      <c r="D15" s="99">
        <v>45042.1</v>
      </c>
      <c r="E15" s="100">
        <v>139.55000000000001</v>
      </c>
      <c r="F15" s="100" t="s">
        <v>0</v>
      </c>
    </row>
    <row r="16" spans="1:7" x14ac:dyDescent="0.25">
      <c r="A16" s="98" t="s">
        <v>263</v>
      </c>
      <c r="B16" s="99">
        <v>32275.54</v>
      </c>
      <c r="C16" s="99" t="s">
        <v>0</v>
      </c>
      <c r="D16" s="99">
        <v>45042.1</v>
      </c>
      <c r="E16" s="100">
        <v>139.55000000000001</v>
      </c>
      <c r="F16" s="100" t="s">
        <v>0</v>
      </c>
    </row>
    <row r="17" spans="1:6" x14ac:dyDescent="0.25">
      <c r="A17" s="129" t="s">
        <v>264</v>
      </c>
      <c r="B17" s="130">
        <f>B9-B13</f>
        <v>211924.46</v>
      </c>
      <c r="C17" s="130">
        <f t="shared" ref="C17:D17" si="0">C9-C13</f>
        <v>-46000</v>
      </c>
      <c r="D17" s="130">
        <f t="shared" si="0"/>
        <v>-45042.1</v>
      </c>
      <c r="E17" s="131">
        <v>-21.25</v>
      </c>
      <c r="F17" s="131">
        <v>97.92</v>
      </c>
    </row>
  </sheetData>
  <mergeCells count="3">
    <mergeCell ref="A6:A7"/>
    <mergeCell ref="A1:G1"/>
    <mergeCell ref="A3:F3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DE79C-15CD-4F7F-8F0C-C5C3D1016A27}">
  <sheetPr>
    <tabColor rgb="FF92D050"/>
    <pageSetUpPr fitToPage="1"/>
  </sheetPr>
  <dimension ref="A1:F14"/>
  <sheetViews>
    <sheetView workbookViewId="0">
      <selection activeCell="C30" sqref="C30"/>
    </sheetView>
  </sheetViews>
  <sheetFormatPr defaultRowHeight="12.75" x14ac:dyDescent="0.2"/>
  <cols>
    <col min="1" max="1" width="80.7109375" style="15" customWidth="1"/>
    <col min="2" max="2" width="16" style="15" customWidth="1"/>
    <col min="3" max="3" width="15.140625" style="15" customWidth="1"/>
    <col min="4" max="4" width="14" style="15" customWidth="1"/>
    <col min="5" max="5" width="9.28515625" style="15" customWidth="1"/>
    <col min="6" max="6" width="9.5703125" style="15" customWidth="1"/>
    <col min="7" max="256" width="9.140625" style="15"/>
    <col min="257" max="257" width="80.7109375" style="15" customWidth="1"/>
    <col min="258" max="258" width="14.85546875" style="15" customWidth="1"/>
    <col min="259" max="259" width="16.85546875" style="15" customWidth="1"/>
    <col min="260" max="260" width="14" style="15" customWidth="1"/>
    <col min="261" max="261" width="13.85546875" style="15" customWidth="1"/>
    <col min="262" max="262" width="12.85546875" style="15" customWidth="1"/>
    <col min="263" max="512" width="9.140625" style="15"/>
    <col min="513" max="513" width="80.7109375" style="15" customWidth="1"/>
    <col min="514" max="514" width="14.85546875" style="15" customWidth="1"/>
    <col min="515" max="515" width="16.85546875" style="15" customWidth="1"/>
    <col min="516" max="516" width="14" style="15" customWidth="1"/>
    <col min="517" max="517" width="13.85546875" style="15" customWidth="1"/>
    <col min="518" max="518" width="12.85546875" style="15" customWidth="1"/>
    <col min="519" max="768" width="9.140625" style="15"/>
    <col min="769" max="769" width="80.7109375" style="15" customWidth="1"/>
    <col min="770" max="770" width="14.85546875" style="15" customWidth="1"/>
    <col min="771" max="771" width="16.85546875" style="15" customWidth="1"/>
    <col min="772" max="772" width="14" style="15" customWidth="1"/>
    <col min="773" max="773" width="13.85546875" style="15" customWidth="1"/>
    <col min="774" max="774" width="12.85546875" style="15" customWidth="1"/>
    <col min="775" max="1024" width="9.140625" style="15"/>
    <col min="1025" max="1025" width="80.7109375" style="15" customWidth="1"/>
    <col min="1026" max="1026" width="14.85546875" style="15" customWidth="1"/>
    <col min="1027" max="1027" width="16.85546875" style="15" customWidth="1"/>
    <col min="1028" max="1028" width="14" style="15" customWidth="1"/>
    <col min="1029" max="1029" width="13.85546875" style="15" customWidth="1"/>
    <col min="1030" max="1030" width="12.85546875" style="15" customWidth="1"/>
    <col min="1031" max="1280" width="9.140625" style="15"/>
    <col min="1281" max="1281" width="80.7109375" style="15" customWidth="1"/>
    <col min="1282" max="1282" width="14.85546875" style="15" customWidth="1"/>
    <col min="1283" max="1283" width="16.85546875" style="15" customWidth="1"/>
    <col min="1284" max="1284" width="14" style="15" customWidth="1"/>
    <col min="1285" max="1285" width="13.85546875" style="15" customWidth="1"/>
    <col min="1286" max="1286" width="12.85546875" style="15" customWidth="1"/>
    <col min="1287" max="1536" width="9.140625" style="15"/>
    <col min="1537" max="1537" width="80.7109375" style="15" customWidth="1"/>
    <col min="1538" max="1538" width="14.85546875" style="15" customWidth="1"/>
    <col min="1539" max="1539" width="16.85546875" style="15" customWidth="1"/>
    <col min="1540" max="1540" width="14" style="15" customWidth="1"/>
    <col min="1541" max="1541" width="13.85546875" style="15" customWidth="1"/>
    <col min="1542" max="1542" width="12.85546875" style="15" customWidth="1"/>
    <col min="1543" max="1792" width="9.140625" style="15"/>
    <col min="1793" max="1793" width="80.7109375" style="15" customWidth="1"/>
    <col min="1794" max="1794" width="14.85546875" style="15" customWidth="1"/>
    <col min="1795" max="1795" width="16.85546875" style="15" customWidth="1"/>
    <col min="1796" max="1796" width="14" style="15" customWidth="1"/>
    <col min="1797" max="1797" width="13.85546875" style="15" customWidth="1"/>
    <col min="1798" max="1798" width="12.85546875" style="15" customWidth="1"/>
    <col min="1799" max="2048" width="9.140625" style="15"/>
    <col min="2049" max="2049" width="80.7109375" style="15" customWidth="1"/>
    <col min="2050" max="2050" width="14.85546875" style="15" customWidth="1"/>
    <col min="2051" max="2051" width="16.85546875" style="15" customWidth="1"/>
    <col min="2052" max="2052" width="14" style="15" customWidth="1"/>
    <col min="2053" max="2053" width="13.85546875" style="15" customWidth="1"/>
    <col min="2054" max="2054" width="12.85546875" style="15" customWidth="1"/>
    <col min="2055" max="2304" width="9.140625" style="15"/>
    <col min="2305" max="2305" width="80.7109375" style="15" customWidth="1"/>
    <col min="2306" max="2306" width="14.85546875" style="15" customWidth="1"/>
    <col min="2307" max="2307" width="16.85546875" style="15" customWidth="1"/>
    <col min="2308" max="2308" width="14" style="15" customWidth="1"/>
    <col min="2309" max="2309" width="13.85546875" style="15" customWidth="1"/>
    <col min="2310" max="2310" width="12.85546875" style="15" customWidth="1"/>
    <col min="2311" max="2560" width="9.140625" style="15"/>
    <col min="2561" max="2561" width="80.7109375" style="15" customWidth="1"/>
    <col min="2562" max="2562" width="14.85546875" style="15" customWidth="1"/>
    <col min="2563" max="2563" width="16.85546875" style="15" customWidth="1"/>
    <col min="2564" max="2564" width="14" style="15" customWidth="1"/>
    <col min="2565" max="2565" width="13.85546875" style="15" customWidth="1"/>
    <col min="2566" max="2566" width="12.85546875" style="15" customWidth="1"/>
    <col min="2567" max="2816" width="9.140625" style="15"/>
    <col min="2817" max="2817" width="80.7109375" style="15" customWidth="1"/>
    <col min="2818" max="2818" width="14.85546875" style="15" customWidth="1"/>
    <col min="2819" max="2819" width="16.85546875" style="15" customWidth="1"/>
    <col min="2820" max="2820" width="14" style="15" customWidth="1"/>
    <col min="2821" max="2821" width="13.85546875" style="15" customWidth="1"/>
    <col min="2822" max="2822" width="12.85546875" style="15" customWidth="1"/>
    <col min="2823" max="3072" width="9.140625" style="15"/>
    <col min="3073" max="3073" width="80.7109375" style="15" customWidth="1"/>
    <col min="3074" max="3074" width="14.85546875" style="15" customWidth="1"/>
    <col min="3075" max="3075" width="16.85546875" style="15" customWidth="1"/>
    <col min="3076" max="3076" width="14" style="15" customWidth="1"/>
    <col min="3077" max="3077" width="13.85546875" style="15" customWidth="1"/>
    <col min="3078" max="3078" width="12.85546875" style="15" customWidth="1"/>
    <col min="3079" max="3328" width="9.140625" style="15"/>
    <col min="3329" max="3329" width="80.7109375" style="15" customWidth="1"/>
    <col min="3330" max="3330" width="14.85546875" style="15" customWidth="1"/>
    <col min="3331" max="3331" width="16.85546875" style="15" customWidth="1"/>
    <col min="3332" max="3332" width="14" style="15" customWidth="1"/>
    <col min="3333" max="3333" width="13.85546875" style="15" customWidth="1"/>
    <col min="3334" max="3334" width="12.85546875" style="15" customWidth="1"/>
    <col min="3335" max="3584" width="9.140625" style="15"/>
    <col min="3585" max="3585" width="80.7109375" style="15" customWidth="1"/>
    <col min="3586" max="3586" width="14.85546875" style="15" customWidth="1"/>
    <col min="3587" max="3587" width="16.85546875" style="15" customWidth="1"/>
    <col min="3588" max="3588" width="14" style="15" customWidth="1"/>
    <col min="3589" max="3589" width="13.85546875" style="15" customWidth="1"/>
    <col min="3590" max="3590" width="12.85546875" style="15" customWidth="1"/>
    <col min="3591" max="3840" width="9.140625" style="15"/>
    <col min="3841" max="3841" width="80.7109375" style="15" customWidth="1"/>
    <col min="3842" max="3842" width="14.85546875" style="15" customWidth="1"/>
    <col min="3843" max="3843" width="16.85546875" style="15" customWidth="1"/>
    <col min="3844" max="3844" width="14" style="15" customWidth="1"/>
    <col min="3845" max="3845" width="13.85546875" style="15" customWidth="1"/>
    <col min="3846" max="3846" width="12.85546875" style="15" customWidth="1"/>
    <col min="3847" max="4096" width="9.140625" style="15"/>
    <col min="4097" max="4097" width="80.7109375" style="15" customWidth="1"/>
    <col min="4098" max="4098" width="14.85546875" style="15" customWidth="1"/>
    <col min="4099" max="4099" width="16.85546875" style="15" customWidth="1"/>
    <col min="4100" max="4100" width="14" style="15" customWidth="1"/>
    <col min="4101" max="4101" width="13.85546875" style="15" customWidth="1"/>
    <col min="4102" max="4102" width="12.85546875" style="15" customWidth="1"/>
    <col min="4103" max="4352" width="9.140625" style="15"/>
    <col min="4353" max="4353" width="80.7109375" style="15" customWidth="1"/>
    <col min="4354" max="4354" width="14.85546875" style="15" customWidth="1"/>
    <col min="4355" max="4355" width="16.85546875" style="15" customWidth="1"/>
    <col min="4356" max="4356" width="14" style="15" customWidth="1"/>
    <col min="4357" max="4357" width="13.85546875" style="15" customWidth="1"/>
    <col min="4358" max="4358" width="12.85546875" style="15" customWidth="1"/>
    <col min="4359" max="4608" width="9.140625" style="15"/>
    <col min="4609" max="4609" width="80.7109375" style="15" customWidth="1"/>
    <col min="4610" max="4610" width="14.85546875" style="15" customWidth="1"/>
    <col min="4611" max="4611" width="16.85546875" style="15" customWidth="1"/>
    <col min="4612" max="4612" width="14" style="15" customWidth="1"/>
    <col min="4613" max="4613" width="13.85546875" style="15" customWidth="1"/>
    <col min="4614" max="4614" width="12.85546875" style="15" customWidth="1"/>
    <col min="4615" max="4864" width="9.140625" style="15"/>
    <col min="4865" max="4865" width="80.7109375" style="15" customWidth="1"/>
    <col min="4866" max="4866" width="14.85546875" style="15" customWidth="1"/>
    <col min="4867" max="4867" width="16.85546875" style="15" customWidth="1"/>
    <col min="4868" max="4868" width="14" style="15" customWidth="1"/>
    <col min="4869" max="4869" width="13.85546875" style="15" customWidth="1"/>
    <col min="4870" max="4870" width="12.85546875" style="15" customWidth="1"/>
    <col min="4871" max="5120" width="9.140625" style="15"/>
    <col min="5121" max="5121" width="80.7109375" style="15" customWidth="1"/>
    <col min="5122" max="5122" width="14.85546875" style="15" customWidth="1"/>
    <col min="5123" max="5123" width="16.85546875" style="15" customWidth="1"/>
    <col min="5124" max="5124" width="14" style="15" customWidth="1"/>
    <col min="5125" max="5125" width="13.85546875" style="15" customWidth="1"/>
    <col min="5126" max="5126" width="12.85546875" style="15" customWidth="1"/>
    <col min="5127" max="5376" width="9.140625" style="15"/>
    <col min="5377" max="5377" width="80.7109375" style="15" customWidth="1"/>
    <col min="5378" max="5378" width="14.85546875" style="15" customWidth="1"/>
    <col min="5379" max="5379" width="16.85546875" style="15" customWidth="1"/>
    <col min="5380" max="5380" width="14" style="15" customWidth="1"/>
    <col min="5381" max="5381" width="13.85546875" style="15" customWidth="1"/>
    <col min="5382" max="5382" width="12.85546875" style="15" customWidth="1"/>
    <col min="5383" max="5632" width="9.140625" style="15"/>
    <col min="5633" max="5633" width="80.7109375" style="15" customWidth="1"/>
    <col min="5634" max="5634" width="14.85546875" style="15" customWidth="1"/>
    <col min="5635" max="5635" width="16.85546875" style="15" customWidth="1"/>
    <col min="5636" max="5636" width="14" style="15" customWidth="1"/>
    <col min="5637" max="5637" width="13.85546875" style="15" customWidth="1"/>
    <col min="5638" max="5638" width="12.85546875" style="15" customWidth="1"/>
    <col min="5639" max="5888" width="9.140625" style="15"/>
    <col min="5889" max="5889" width="80.7109375" style="15" customWidth="1"/>
    <col min="5890" max="5890" width="14.85546875" style="15" customWidth="1"/>
    <col min="5891" max="5891" width="16.85546875" style="15" customWidth="1"/>
    <col min="5892" max="5892" width="14" style="15" customWidth="1"/>
    <col min="5893" max="5893" width="13.85546875" style="15" customWidth="1"/>
    <col min="5894" max="5894" width="12.85546875" style="15" customWidth="1"/>
    <col min="5895" max="6144" width="9.140625" style="15"/>
    <col min="6145" max="6145" width="80.7109375" style="15" customWidth="1"/>
    <col min="6146" max="6146" width="14.85546875" style="15" customWidth="1"/>
    <col min="6147" max="6147" width="16.85546875" style="15" customWidth="1"/>
    <col min="6148" max="6148" width="14" style="15" customWidth="1"/>
    <col min="6149" max="6149" width="13.85546875" style="15" customWidth="1"/>
    <col min="6150" max="6150" width="12.85546875" style="15" customWidth="1"/>
    <col min="6151" max="6400" width="9.140625" style="15"/>
    <col min="6401" max="6401" width="80.7109375" style="15" customWidth="1"/>
    <col min="6402" max="6402" width="14.85546875" style="15" customWidth="1"/>
    <col min="6403" max="6403" width="16.85546875" style="15" customWidth="1"/>
    <col min="6404" max="6404" width="14" style="15" customWidth="1"/>
    <col min="6405" max="6405" width="13.85546875" style="15" customWidth="1"/>
    <col min="6406" max="6406" width="12.85546875" style="15" customWidth="1"/>
    <col min="6407" max="6656" width="9.140625" style="15"/>
    <col min="6657" max="6657" width="80.7109375" style="15" customWidth="1"/>
    <col min="6658" max="6658" width="14.85546875" style="15" customWidth="1"/>
    <col min="6659" max="6659" width="16.85546875" style="15" customWidth="1"/>
    <col min="6660" max="6660" width="14" style="15" customWidth="1"/>
    <col min="6661" max="6661" width="13.85546875" style="15" customWidth="1"/>
    <col min="6662" max="6662" width="12.85546875" style="15" customWidth="1"/>
    <col min="6663" max="6912" width="9.140625" style="15"/>
    <col min="6913" max="6913" width="80.7109375" style="15" customWidth="1"/>
    <col min="6914" max="6914" width="14.85546875" style="15" customWidth="1"/>
    <col min="6915" max="6915" width="16.85546875" style="15" customWidth="1"/>
    <col min="6916" max="6916" width="14" style="15" customWidth="1"/>
    <col min="6917" max="6917" width="13.85546875" style="15" customWidth="1"/>
    <col min="6918" max="6918" width="12.85546875" style="15" customWidth="1"/>
    <col min="6919" max="7168" width="9.140625" style="15"/>
    <col min="7169" max="7169" width="80.7109375" style="15" customWidth="1"/>
    <col min="7170" max="7170" width="14.85546875" style="15" customWidth="1"/>
    <col min="7171" max="7171" width="16.85546875" style="15" customWidth="1"/>
    <col min="7172" max="7172" width="14" style="15" customWidth="1"/>
    <col min="7173" max="7173" width="13.85546875" style="15" customWidth="1"/>
    <col min="7174" max="7174" width="12.85546875" style="15" customWidth="1"/>
    <col min="7175" max="7424" width="9.140625" style="15"/>
    <col min="7425" max="7425" width="80.7109375" style="15" customWidth="1"/>
    <col min="7426" max="7426" width="14.85546875" style="15" customWidth="1"/>
    <col min="7427" max="7427" width="16.85546875" style="15" customWidth="1"/>
    <col min="7428" max="7428" width="14" style="15" customWidth="1"/>
    <col min="7429" max="7429" width="13.85546875" style="15" customWidth="1"/>
    <col min="7430" max="7430" width="12.85546875" style="15" customWidth="1"/>
    <col min="7431" max="7680" width="9.140625" style="15"/>
    <col min="7681" max="7681" width="80.7109375" style="15" customWidth="1"/>
    <col min="7682" max="7682" width="14.85546875" style="15" customWidth="1"/>
    <col min="7683" max="7683" width="16.85546875" style="15" customWidth="1"/>
    <col min="7684" max="7684" width="14" style="15" customWidth="1"/>
    <col min="7685" max="7685" width="13.85546875" style="15" customWidth="1"/>
    <col min="7686" max="7686" width="12.85546875" style="15" customWidth="1"/>
    <col min="7687" max="7936" width="9.140625" style="15"/>
    <col min="7937" max="7937" width="80.7109375" style="15" customWidth="1"/>
    <col min="7938" max="7938" width="14.85546875" style="15" customWidth="1"/>
    <col min="7939" max="7939" width="16.85546875" style="15" customWidth="1"/>
    <col min="7940" max="7940" width="14" style="15" customWidth="1"/>
    <col min="7941" max="7941" width="13.85546875" style="15" customWidth="1"/>
    <col min="7942" max="7942" width="12.85546875" style="15" customWidth="1"/>
    <col min="7943" max="8192" width="9.140625" style="15"/>
    <col min="8193" max="8193" width="80.7109375" style="15" customWidth="1"/>
    <col min="8194" max="8194" width="14.85546875" style="15" customWidth="1"/>
    <col min="8195" max="8195" width="16.85546875" style="15" customWidth="1"/>
    <col min="8196" max="8196" width="14" style="15" customWidth="1"/>
    <col min="8197" max="8197" width="13.85546875" style="15" customWidth="1"/>
    <col min="8198" max="8198" width="12.85546875" style="15" customWidth="1"/>
    <col min="8199" max="8448" width="9.140625" style="15"/>
    <col min="8449" max="8449" width="80.7109375" style="15" customWidth="1"/>
    <col min="8450" max="8450" width="14.85546875" style="15" customWidth="1"/>
    <col min="8451" max="8451" width="16.85546875" style="15" customWidth="1"/>
    <col min="8452" max="8452" width="14" style="15" customWidth="1"/>
    <col min="8453" max="8453" width="13.85546875" style="15" customWidth="1"/>
    <col min="8454" max="8454" width="12.85546875" style="15" customWidth="1"/>
    <col min="8455" max="8704" width="9.140625" style="15"/>
    <col min="8705" max="8705" width="80.7109375" style="15" customWidth="1"/>
    <col min="8706" max="8706" width="14.85546875" style="15" customWidth="1"/>
    <col min="8707" max="8707" width="16.85546875" style="15" customWidth="1"/>
    <col min="8708" max="8708" width="14" style="15" customWidth="1"/>
    <col min="8709" max="8709" width="13.85546875" style="15" customWidth="1"/>
    <col min="8710" max="8710" width="12.85546875" style="15" customWidth="1"/>
    <col min="8711" max="8960" width="9.140625" style="15"/>
    <col min="8961" max="8961" width="80.7109375" style="15" customWidth="1"/>
    <col min="8962" max="8962" width="14.85546875" style="15" customWidth="1"/>
    <col min="8963" max="8963" width="16.85546875" style="15" customWidth="1"/>
    <col min="8964" max="8964" width="14" style="15" customWidth="1"/>
    <col min="8965" max="8965" width="13.85546875" style="15" customWidth="1"/>
    <col min="8966" max="8966" width="12.85546875" style="15" customWidth="1"/>
    <col min="8967" max="9216" width="9.140625" style="15"/>
    <col min="9217" max="9217" width="80.7109375" style="15" customWidth="1"/>
    <col min="9218" max="9218" width="14.85546875" style="15" customWidth="1"/>
    <col min="9219" max="9219" width="16.85546875" style="15" customWidth="1"/>
    <col min="9220" max="9220" width="14" style="15" customWidth="1"/>
    <col min="9221" max="9221" width="13.85546875" style="15" customWidth="1"/>
    <col min="9222" max="9222" width="12.85546875" style="15" customWidth="1"/>
    <col min="9223" max="9472" width="9.140625" style="15"/>
    <col min="9473" max="9473" width="80.7109375" style="15" customWidth="1"/>
    <col min="9474" max="9474" width="14.85546875" style="15" customWidth="1"/>
    <col min="9475" max="9475" width="16.85546875" style="15" customWidth="1"/>
    <col min="9476" max="9476" width="14" style="15" customWidth="1"/>
    <col min="9477" max="9477" width="13.85546875" style="15" customWidth="1"/>
    <col min="9478" max="9478" width="12.85546875" style="15" customWidth="1"/>
    <col min="9479" max="9728" width="9.140625" style="15"/>
    <col min="9729" max="9729" width="80.7109375" style="15" customWidth="1"/>
    <col min="9730" max="9730" width="14.85546875" style="15" customWidth="1"/>
    <col min="9731" max="9731" width="16.85546875" style="15" customWidth="1"/>
    <col min="9732" max="9732" width="14" style="15" customWidth="1"/>
    <col min="9733" max="9733" width="13.85546875" style="15" customWidth="1"/>
    <col min="9734" max="9734" width="12.85546875" style="15" customWidth="1"/>
    <col min="9735" max="9984" width="9.140625" style="15"/>
    <col min="9985" max="9985" width="80.7109375" style="15" customWidth="1"/>
    <col min="9986" max="9986" width="14.85546875" style="15" customWidth="1"/>
    <col min="9987" max="9987" width="16.85546875" style="15" customWidth="1"/>
    <col min="9988" max="9988" width="14" style="15" customWidth="1"/>
    <col min="9989" max="9989" width="13.85546875" style="15" customWidth="1"/>
    <col min="9990" max="9990" width="12.85546875" style="15" customWidth="1"/>
    <col min="9991" max="10240" width="9.140625" style="15"/>
    <col min="10241" max="10241" width="80.7109375" style="15" customWidth="1"/>
    <col min="10242" max="10242" width="14.85546875" style="15" customWidth="1"/>
    <col min="10243" max="10243" width="16.85546875" style="15" customWidth="1"/>
    <col min="10244" max="10244" width="14" style="15" customWidth="1"/>
    <col min="10245" max="10245" width="13.85546875" style="15" customWidth="1"/>
    <col min="10246" max="10246" width="12.85546875" style="15" customWidth="1"/>
    <col min="10247" max="10496" width="9.140625" style="15"/>
    <col min="10497" max="10497" width="80.7109375" style="15" customWidth="1"/>
    <col min="10498" max="10498" width="14.85546875" style="15" customWidth="1"/>
    <col min="10499" max="10499" width="16.85546875" style="15" customWidth="1"/>
    <col min="10500" max="10500" width="14" style="15" customWidth="1"/>
    <col min="10501" max="10501" width="13.85546875" style="15" customWidth="1"/>
    <col min="10502" max="10502" width="12.85546875" style="15" customWidth="1"/>
    <col min="10503" max="10752" width="9.140625" style="15"/>
    <col min="10753" max="10753" width="80.7109375" style="15" customWidth="1"/>
    <col min="10754" max="10754" width="14.85546875" style="15" customWidth="1"/>
    <col min="10755" max="10755" width="16.85546875" style="15" customWidth="1"/>
    <col min="10756" max="10756" width="14" style="15" customWidth="1"/>
    <col min="10757" max="10757" width="13.85546875" style="15" customWidth="1"/>
    <col min="10758" max="10758" width="12.85546875" style="15" customWidth="1"/>
    <col min="10759" max="11008" width="9.140625" style="15"/>
    <col min="11009" max="11009" width="80.7109375" style="15" customWidth="1"/>
    <col min="11010" max="11010" width="14.85546875" style="15" customWidth="1"/>
    <col min="11011" max="11011" width="16.85546875" style="15" customWidth="1"/>
    <col min="11012" max="11012" width="14" style="15" customWidth="1"/>
    <col min="11013" max="11013" width="13.85546875" style="15" customWidth="1"/>
    <col min="11014" max="11014" width="12.85546875" style="15" customWidth="1"/>
    <col min="11015" max="11264" width="9.140625" style="15"/>
    <col min="11265" max="11265" width="80.7109375" style="15" customWidth="1"/>
    <col min="11266" max="11266" width="14.85546875" style="15" customWidth="1"/>
    <col min="11267" max="11267" width="16.85546875" style="15" customWidth="1"/>
    <col min="11268" max="11268" width="14" style="15" customWidth="1"/>
    <col min="11269" max="11269" width="13.85546875" style="15" customWidth="1"/>
    <col min="11270" max="11270" width="12.85546875" style="15" customWidth="1"/>
    <col min="11271" max="11520" width="9.140625" style="15"/>
    <col min="11521" max="11521" width="80.7109375" style="15" customWidth="1"/>
    <col min="11522" max="11522" width="14.85546875" style="15" customWidth="1"/>
    <col min="11523" max="11523" width="16.85546875" style="15" customWidth="1"/>
    <col min="11524" max="11524" width="14" style="15" customWidth="1"/>
    <col min="11525" max="11525" width="13.85546875" style="15" customWidth="1"/>
    <col min="11526" max="11526" width="12.85546875" style="15" customWidth="1"/>
    <col min="11527" max="11776" width="9.140625" style="15"/>
    <col min="11777" max="11777" width="80.7109375" style="15" customWidth="1"/>
    <col min="11778" max="11778" width="14.85546875" style="15" customWidth="1"/>
    <col min="11779" max="11779" width="16.85546875" style="15" customWidth="1"/>
    <col min="11780" max="11780" width="14" style="15" customWidth="1"/>
    <col min="11781" max="11781" width="13.85546875" style="15" customWidth="1"/>
    <col min="11782" max="11782" width="12.85546875" style="15" customWidth="1"/>
    <col min="11783" max="12032" width="9.140625" style="15"/>
    <col min="12033" max="12033" width="80.7109375" style="15" customWidth="1"/>
    <col min="12034" max="12034" width="14.85546875" style="15" customWidth="1"/>
    <col min="12035" max="12035" width="16.85546875" style="15" customWidth="1"/>
    <col min="12036" max="12036" width="14" style="15" customWidth="1"/>
    <col min="12037" max="12037" width="13.85546875" style="15" customWidth="1"/>
    <col min="12038" max="12038" width="12.85546875" style="15" customWidth="1"/>
    <col min="12039" max="12288" width="9.140625" style="15"/>
    <col min="12289" max="12289" width="80.7109375" style="15" customWidth="1"/>
    <col min="12290" max="12290" width="14.85546875" style="15" customWidth="1"/>
    <col min="12291" max="12291" width="16.85546875" style="15" customWidth="1"/>
    <col min="12292" max="12292" width="14" style="15" customWidth="1"/>
    <col min="12293" max="12293" width="13.85546875" style="15" customWidth="1"/>
    <col min="12294" max="12294" width="12.85546875" style="15" customWidth="1"/>
    <col min="12295" max="12544" width="9.140625" style="15"/>
    <col min="12545" max="12545" width="80.7109375" style="15" customWidth="1"/>
    <col min="12546" max="12546" width="14.85546875" style="15" customWidth="1"/>
    <col min="12547" max="12547" width="16.85546875" style="15" customWidth="1"/>
    <col min="12548" max="12548" width="14" style="15" customWidth="1"/>
    <col min="12549" max="12549" width="13.85546875" style="15" customWidth="1"/>
    <col min="12550" max="12550" width="12.85546875" style="15" customWidth="1"/>
    <col min="12551" max="12800" width="9.140625" style="15"/>
    <col min="12801" max="12801" width="80.7109375" style="15" customWidth="1"/>
    <col min="12802" max="12802" width="14.85546875" style="15" customWidth="1"/>
    <col min="12803" max="12803" width="16.85546875" style="15" customWidth="1"/>
    <col min="12804" max="12804" width="14" style="15" customWidth="1"/>
    <col min="12805" max="12805" width="13.85546875" style="15" customWidth="1"/>
    <col min="12806" max="12806" width="12.85546875" style="15" customWidth="1"/>
    <col min="12807" max="13056" width="9.140625" style="15"/>
    <col min="13057" max="13057" width="80.7109375" style="15" customWidth="1"/>
    <col min="13058" max="13058" width="14.85546875" style="15" customWidth="1"/>
    <col min="13059" max="13059" width="16.85546875" style="15" customWidth="1"/>
    <col min="13060" max="13060" width="14" style="15" customWidth="1"/>
    <col min="13061" max="13061" width="13.85546875" style="15" customWidth="1"/>
    <col min="13062" max="13062" width="12.85546875" style="15" customWidth="1"/>
    <col min="13063" max="13312" width="9.140625" style="15"/>
    <col min="13313" max="13313" width="80.7109375" style="15" customWidth="1"/>
    <col min="13314" max="13314" width="14.85546875" style="15" customWidth="1"/>
    <col min="13315" max="13315" width="16.85546875" style="15" customWidth="1"/>
    <col min="13316" max="13316" width="14" style="15" customWidth="1"/>
    <col min="13317" max="13317" width="13.85546875" style="15" customWidth="1"/>
    <col min="13318" max="13318" width="12.85546875" style="15" customWidth="1"/>
    <col min="13319" max="13568" width="9.140625" style="15"/>
    <col min="13569" max="13569" width="80.7109375" style="15" customWidth="1"/>
    <col min="13570" max="13570" width="14.85546875" style="15" customWidth="1"/>
    <col min="13571" max="13571" width="16.85546875" style="15" customWidth="1"/>
    <col min="13572" max="13572" width="14" style="15" customWidth="1"/>
    <col min="13573" max="13573" width="13.85546875" style="15" customWidth="1"/>
    <col min="13574" max="13574" width="12.85546875" style="15" customWidth="1"/>
    <col min="13575" max="13824" width="9.140625" style="15"/>
    <col min="13825" max="13825" width="80.7109375" style="15" customWidth="1"/>
    <col min="13826" max="13826" width="14.85546875" style="15" customWidth="1"/>
    <col min="13827" max="13827" width="16.85546875" style="15" customWidth="1"/>
    <col min="13828" max="13828" width="14" style="15" customWidth="1"/>
    <col min="13829" max="13829" width="13.85546875" style="15" customWidth="1"/>
    <col min="13830" max="13830" width="12.85546875" style="15" customWidth="1"/>
    <col min="13831" max="14080" width="9.140625" style="15"/>
    <col min="14081" max="14081" width="80.7109375" style="15" customWidth="1"/>
    <col min="14082" max="14082" width="14.85546875" style="15" customWidth="1"/>
    <col min="14083" max="14083" width="16.85546875" style="15" customWidth="1"/>
    <col min="14084" max="14084" width="14" style="15" customWidth="1"/>
    <col min="14085" max="14085" width="13.85546875" style="15" customWidth="1"/>
    <col min="14086" max="14086" width="12.85546875" style="15" customWidth="1"/>
    <col min="14087" max="14336" width="9.140625" style="15"/>
    <col min="14337" max="14337" width="80.7109375" style="15" customWidth="1"/>
    <col min="14338" max="14338" width="14.85546875" style="15" customWidth="1"/>
    <col min="14339" max="14339" width="16.85546875" style="15" customWidth="1"/>
    <col min="14340" max="14340" width="14" style="15" customWidth="1"/>
    <col min="14341" max="14341" width="13.85546875" style="15" customWidth="1"/>
    <col min="14342" max="14342" width="12.85546875" style="15" customWidth="1"/>
    <col min="14343" max="14592" width="9.140625" style="15"/>
    <col min="14593" max="14593" width="80.7109375" style="15" customWidth="1"/>
    <col min="14594" max="14594" width="14.85546875" style="15" customWidth="1"/>
    <col min="14595" max="14595" width="16.85546875" style="15" customWidth="1"/>
    <col min="14596" max="14596" width="14" style="15" customWidth="1"/>
    <col min="14597" max="14597" width="13.85546875" style="15" customWidth="1"/>
    <col min="14598" max="14598" width="12.85546875" style="15" customWidth="1"/>
    <col min="14599" max="14848" width="9.140625" style="15"/>
    <col min="14849" max="14849" width="80.7109375" style="15" customWidth="1"/>
    <col min="14850" max="14850" width="14.85546875" style="15" customWidth="1"/>
    <col min="14851" max="14851" width="16.85546875" style="15" customWidth="1"/>
    <col min="14852" max="14852" width="14" style="15" customWidth="1"/>
    <col min="14853" max="14853" width="13.85546875" style="15" customWidth="1"/>
    <col min="14854" max="14854" width="12.85546875" style="15" customWidth="1"/>
    <col min="14855" max="15104" width="9.140625" style="15"/>
    <col min="15105" max="15105" width="80.7109375" style="15" customWidth="1"/>
    <col min="15106" max="15106" width="14.85546875" style="15" customWidth="1"/>
    <col min="15107" max="15107" width="16.85546875" style="15" customWidth="1"/>
    <col min="15108" max="15108" width="14" style="15" customWidth="1"/>
    <col min="15109" max="15109" width="13.85546875" style="15" customWidth="1"/>
    <col min="15110" max="15110" width="12.85546875" style="15" customWidth="1"/>
    <col min="15111" max="15360" width="9.140625" style="15"/>
    <col min="15361" max="15361" width="80.7109375" style="15" customWidth="1"/>
    <col min="15362" max="15362" width="14.85546875" style="15" customWidth="1"/>
    <col min="15363" max="15363" width="16.85546875" style="15" customWidth="1"/>
    <col min="15364" max="15364" width="14" style="15" customWidth="1"/>
    <col min="15365" max="15365" width="13.85546875" style="15" customWidth="1"/>
    <col min="15366" max="15366" width="12.85546875" style="15" customWidth="1"/>
    <col min="15367" max="15616" width="9.140625" style="15"/>
    <col min="15617" max="15617" width="80.7109375" style="15" customWidth="1"/>
    <col min="15618" max="15618" width="14.85546875" style="15" customWidth="1"/>
    <col min="15619" max="15619" width="16.85546875" style="15" customWidth="1"/>
    <col min="15620" max="15620" width="14" style="15" customWidth="1"/>
    <col min="15621" max="15621" width="13.85546875" style="15" customWidth="1"/>
    <col min="15622" max="15622" width="12.85546875" style="15" customWidth="1"/>
    <col min="15623" max="15872" width="9.140625" style="15"/>
    <col min="15873" max="15873" width="80.7109375" style="15" customWidth="1"/>
    <col min="15874" max="15874" width="14.85546875" style="15" customWidth="1"/>
    <col min="15875" max="15875" width="16.85546875" style="15" customWidth="1"/>
    <col min="15876" max="15876" width="14" style="15" customWidth="1"/>
    <col min="15877" max="15877" width="13.85546875" style="15" customWidth="1"/>
    <col min="15878" max="15878" width="12.85546875" style="15" customWidth="1"/>
    <col min="15879" max="16128" width="9.140625" style="15"/>
    <col min="16129" max="16129" width="80.7109375" style="15" customWidth="1"/>
    <col min="16130" max="16130" width="14.85546875" style="15" customWidth="1"/>
    <col min="16131" max="16131" width="16.85546875" style="15" customWidth="1"/>
    <col min="16132" max="16132" width="14" style="15" customWidth="1"/>
    <col min="16133" max="16133" width="13.85546875" style="15" customWidth="1"/>
    <col min="16134" max="16134" width="12.85546875" style="15" customWidth="1"/>
    <col min="16135" max="16384" width="9.140625" style="15"/>
  </cols>
  <sheetData>
    <row r="1" spans="1:6" x14ac:dyDescent="0.2">
      <c r="A1" s="206" t="s">
        <v>0</v>
      </c>
      <c r="B1" s="207"/>
      <c r="C1" s="207"/>
      <c r="D1" s="207"/>
      <c r="E1" s="207"/>
      <c r="F1" s="207"/>
    </row>
    <row r="2" spans="1:6" ht="15" x14ac:dyDescent="0.25">
      <c r="A2" s="113" t="s">
        <v>1009</v>
      </c>
      <c r="B2" s="9"/>
      <c r="C2" s="9"/>
      <c r="D2" s="9"/>
      <c r="E2" s="9"/>
      <c r="F2" s="9"/>
    </row>
    <row r="3" spans="1:6" ht="25.5" x14ac:dyDescent="0.2">
      <c r="A3" s="204" t="s">
        <v>1001</v>
      </c>
      <c r="B3" s="132" t="s">
        <v>1</v>
      </c>
      <c r="C3" s="132" t="s">
        <v>1007</v>
      </c>
      <c r="D3" s="132" t="s">
        <v>2</v>
      </c>
      <c r="E3" s="132" t="s">
        <v>3</v>
      </c>
      <c r="F3" s="132" t="s">
        <v>4</v>
      </c>
    </row>
    <row r="4" spans="1:6" x14ac:dyDescent="0.2">
      <c r="A4" s="204"/>
      <c r="B4" s="102" t="s">
        <v>6</v>
      </c>
      <c r="C4" s="102" t="s">
        <v>7</v>
      </c>
      <c r="D4" s="102" t="s">
        <v>8</v>
      </c>
      <c r="E4" s="102" t="s">
        <v>9</v>
      </c>
      <c r="F4" s="102" t="s">
        <v>10</v>
      </c>
    </row>
    <row r="5" spans="1:6" ht="18.75" customHeight="1" x14ac:dyDescent="0.2">
      <c r="A5" s="133" t="s">
        <v>15</v>
      </c>
      <c r="B5" s="134"/>
      <c r="C5" s="134"/>
      <c r="D5" s="134"/>
      <c r="E5" s="134"/>
      <c r="F5" s="134"/>
    </row>
    <row r="6" spans="1:6" ht="27.75" customHeight="1" x14ac:dyDescent="0.25">
      <c r="A6" s="141" t="s">
        <v>265</v>
      </c>
      <c r="B6" s="142">
        <v>244200</v>
      </c>
      <c r="C6" s="142">
        <v>0</v>
      </c>
      <c r="D6" s="142">
        <v>0</v>
      </c>
      <c r="E6" s="143">
        <v>0</v>
      </c>
      <c r="F6" s="143" t="s">
        <v>982</v>
      </c>
    </row>
    <row r="7" spans="1:6" ht="15" x14ac:dyDescent="0.25">
      <c r="A7" s="135" t="s">
        <v>266</v>
      </c>
      <c r="B7" s="136">
        <v>244200</v>
      </c>
      <c r="C7" s="136">
        <v>0</v>
      </c>
      <c r="D7" s="136">
        <v>0</v>
      </c>
      <c r="E7" s="137">
        <v>0</v>
      </c>
      <c r="F7" s="147" t="s">
        <v>982</v>
      </c>
    </row>
    <row r="8" spans="1:6" ht="15" x14ac:dyDescent="0.25">
      <c r="A8" s="144" t="s">
        <v>267</v>
      </c>
      <c r="B8" s="145">
        <v>244200</v>
      </c>
      <c r="C8" s="145">
        <v>0</v>
      </c>
      <c r="D8" s="145">
        <v>0</v>
      </c>
      <c r="E8" s="146">
        <v>0</v>
      </c>
      <c r="F8" s="148" t="s">
        <v>982</v>
      </c>
    </row>
    <row r="9" spans="1:6" ht="21.75" customHeight="1" x14ac:dyDescent="0.25">
      <c r="A9" s="141" t="s">
        <v>268</v>
      </c>
      <c r="B9" s="142">
        <v>32275.54</v>
      </c>
      <c r="C9" s="142">
        <v>46000</v>
      </c>
      <c r="D9" s="142">
        <v>45042.1</v>
      </c>
      <c r="E9" s="143">
        <v>139.55000000000001</v>
      </c>
      <c r="F9" s="143">
        <v>97.92</v>
      </c>
    </row>
    <row r="10" spans="1:6" ht="15" x14ac:dyDescent="0.25">
      <c r="A10" s="135" t="s">
        <v>269</v>
      </c>
      <c r="B10" s="136">
        <v>28645.02</v>
      </c>
      <c r="C10" s="136">
        <v>46000</v>
      </c>
      <c r="D10" s="136">
        <v>45042.1</v>
      </c>
      <c r="E10" s="137">
        <v>157.24</v>
      </c>
      <c r="F10" s="137">
        <v>97.92</v>
      </c>
    </row>
    <row r="11" spans="1:6" ht="15" customHeight="1" x14ac:dyDescent="0.25">
      <c r="A11" s="144" t="s">
        <v>270</v>
      </c>
      <c r="B11" s="145">
        <v>28645.02</v>
      </c>
      <c r="C11" s="145">
        <v>46000</v>
      </c>
      <c r="D11" s="145">
        <v>45042.1</v>
      </c>
      <c r="E11" s="146">
        <v>157.24</v>
      </c>
      <c r="F11" s="146">
        <v>97.92</v>
      </c>
    </row>
    <row r="12" spans="1:6" ht="15" x14ac:dyDescent="0.25">
      <c r="A12" s="135" t="s">
        <v>271</v>
      </c>
      <c r="B12" s="136">
        <v>3630.52</v>
      </c>
      <c r="C12" s="136">
        <v>0</v>
      </c>
      <c r="D12" s="136">
        <v>0</v>
      </c>
      <c r="E12" s="137">
        <v>0</v>
      </c>
      <c r="F12" s="147" t="s">
        <v>982</v>
      </c>
    </row>
    <row r="13" spans="1:6" ht="15" x14ac:dyDescent="0.25">
      <c r="A13" s="144" t="s">
        <v>272</v>
      </c>
      <c r="B13" s="145">
        <v>3630.52</v>
      </c>
      <c r="C13" s="145">
        <v>0</v>
      </c>
      <c r="D13" s="145">
        <v>0</v>
      </c>
      <c r="E13" s="146">
        <v>0</v>
      </c>
      <c r="F13" s="148" t="s">
        <v>982</v>
      </c>
    </row>
    <row r="14" spans="1:6" ht="21" customHeight="1" x14ac:dyDescent="0.25">
      <c r="A14" s="138" t="s">
        <v>264</v>
      </c>
      <c r="B14" s="139">
        <v>211924.46</v>
      </c>
      <c r="C14" s="139">
        <v>-46000</v>
      </c>
      <c r="D14" s="139">
        <v>-45042.1</v>
      </c>
      <c r="E14" s="140">
        <v>-21.25</v>
      </c>
      <c r="F14" s="140">
        <v>97.92</v>
      </c>
    </row>
  </sheetData>
  <mergeCells count="2">
    <mergeCell ref="A1:F1"/>
    <mergeCell ref="A3:A4"/>
  </mergeCells>
  <pageMargins left="0.7" right="0.7" top="0.75" bottom="0.75" header="0.3" footer="0.3"/>
  <pageSetup paperSize="9" scale="85" fitToHeight="0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F33"/>
  <sheetViews>
    <sheetView topLeftCell="A4" workbookViewId="0">
      <selection activeCell="F18" sqref="F18"/>
    </sheetView>
  </sheetViews>
  <sheetFormatPr defaultRowHeight="15" x14ac:dyDescent="0.25"/>
  <cols>
    <col min="1" max="1" width="21.7109375" customWidth="1"/>
    <col min="2" max="2" width="9.5703125" customWidth="1"/>
    <col min="3" max="3" width="52.28515625" customWidth="1"/>
    <col min="4" max="4" width="16.5703125" customWidth="1"/>
    <col min="5" max="5" width="15.42578125" customWidth="1"/>
    <col min="6" max="6" width="9.7109375" customWidth="1"/>
  </cols>
  <sheetData>
    <row r="1" spans="1:6" x14ac:dyDescent="0.25">
      <c r="A1" s="196" t="s">
        <v>1010</v>
      </c>
      <c r="B1" s="196"/>
      <c r="C1" s="196"/>
      <c r="D1" s="196"/>
      <c r="E1" s="196"/>
      <c r="F1" s="196"/>
    </row>
    <row r="2" spans="1:6" ht="35.25" customHeight="1" x14ac:dyDescent="0.25">
      <c r="A2" s="208" t="s">
        <v>1011</v>
      </c>
      <c r="B2" s="208"/>
      <c r="C2" s="208"/>
      <c r="D2" s="208"/>
      <c r="E2" s="208"/>
      <c r="F2" s="208"/>
    </row>
    <row r="3" spans="1:6" ht="31.5" customHeight="1" x14ac:dyDescent="0.25">
      <c r="A3" s="199" t="s">
        <v>1015</v>
      </c>
      <c r="B3" s="199"/>
      <c r="C3" s="199"/>
      <c r="D3" s="199"/>
      <c r="E3" s="199"/>
      <c r="F3" s="199"/>
    </row>
    <row r="4" spans="1:6" x14ac:dyDescent="0.25">
      <c r="A4" s="149"/>
      <c r="B4" s="150"/>
      <c r="C4" s="151"/>
      <c r="D4" s="152"/>
      <c r="E4" s="152"/>
      <c r="F4" s="152"/>
    </row>
    <row r="5" spans="1:6" x14ac:dyDescent="0.25">
      <c r="A5" s="153" t="s">
        <v>1012</v>
      </c>
      <c r="B5" s="152"/>
      <c r="C5" s="151"/>
      <c r="D5" s="152"/>
      <c r="E5" s="152"/>
      <c r="F5" s="152"/>
    </row>
    <row r="6" spans="1:6" s="6" customFormat="1" ht="27" x14ac:dyDescent="0.3">
      <c r="A6" s="209" t="s">
        <v>1013</v>
      </c>
      <c r="B6" s="210"/>
      <c r="C6" s="211"/>
      <c r="D6" s="91" t="s">
        <v>1007</v>
      </c>
      <c r="E6" s="91" t="s">
        <v>2</v>
      </c>
      <c r="F6" s="154" t="s">
        <v>1014</v>
      </c>
    </row>
    <row r="7" spans="1:6" x14ac:dyDescent="0.25">
      <c r="A7" s="212"/>
      <c r="B7" s="213"/>
      <c r="C7" s="214"/>
      <c r="D7" s="102">
        <v>1</v>
      </c>
      <c r="E7" s="102">
        <v>2</v>
      </c>
      <c r="F7" s="102">
        <v>3</v>
      </c>
    </row>
    <row r="8" spans="1:6" x14ac:dyDescent="0.25">
      <c r="A8" s="215" t="s">
        <v>1016</v>
      </c>
      <c r="B8" s="216"/>
      <c r="C8" s="217"/>
      <c r="D8" s="155">
        <v>38601572.490000002</v>
      </c>
      <c r="E8" s="155">
        <v>36056904.18</v>
      </c>
      <c r="F8" s="156">
        <v>93.41</v>
      </c>
    </row>
    <row r="9" spans="1:6" x14ac:dyDescent="0.25">
      <c r="A9" s="157" t="s">
        <v>273</v>
      </c>
      <c r="B9" s="157" t="s">
        <v>274</v>
      </c>
      <c r="C9" s="158" t="s">
        <v>275</v>
      </c>
      <c r="D9" s="159">
        <v>4044673.11</v>
      </c>
      <c r="E9" s="159">
        <v>3794767.59</v>
      </c>
      <c r="F9" s="160">
        <v>93.82</v>
      </c>
    </row>
    <row r="10" spans="1:6" x14ac:dyDescent="0.25">
      <c r="A10" s="161" t="s">
        <v>276</v>
      </c>
      <c r="B10" s="161" t="s">
        <v>277</v>
      </c>
      <c r="C10" s="162" t="s">
        <v>275</v>
      </c>
      <c r="D10" s="163">
        <v>3872652</v>
      </c>
      <c r="E10" s="163">
        <v>3649335.57</v>
      </c>
      <c r="F10" s="164">
        <v>94.23</v>
      </c>
    </row>
    <row r="11" spans="1:6" x14ac:dyDescent="0.25">
      <c r="A11" s="161" t="s">
        <v>276</v>
      </c>
      <c r="B11" s="161" t="s">
        <v>278</v>
      </c>
      <c r="C11" s="162" t="s">
        <v>279</v>
      </c>
      <c r="D11" s="163">
        <v>172021.11</v>
      </c>
      <c r="E11" s="163">
        <v>145432.01999999999</v>
      </c>
      <c r="F11" s="164">
        <v>84.54</v>
      </c>
    </row>
    <row r="12" spans="1:6" x14ac:dyDescent="0.25">
      <c r="A12" s="165" t="s">
        <v>280</v>
      </c>
      <c r="B12" s="165" t="s">
        <v>281</v>
      </c>
      <c r="C12" s="166" t="s">
        <v>279</v>
      </c>
      <c r="D12" s="167">
        <v>172021.11</v>
      </c>
      <c r="E12" s="167">
        <v>145432.01999999999</v>
      </c>
      <c r="F12" s="168">
        <v>84.54</v>
      </c>
    </row>
    <row r="13" spans="1:6" ht="30" x14ac:dyDescent="0.25">
      <c r="A13" s="157" t="s">
        <v>273</v>
      </c>
      <c r="B13" s="157" t="s">
        <v>282</v>
      </c>
      <c r="C13" s="169" t="s">
        <v>283</v>
      </c>
      <c r="D13" s="159">
        <v>17652252.379999999</v>
      </c>
      <c r="E13" s="159">
        <v>17310824.59</v>
      </c>
      <c r="F13" s="160">
        <v>98.07</v>
      </c>
    </row>
    <row r="14" spans="1:6" x14ac:dyDescent="0.25">
      <c r="A14" s="161" t="s">
        <v>276</v>
      </c>
      <c r="B14" s="161" t="s">
        <v>284</v>
      </c>
      <c r="C14" s="162" t="s">
        <v>285</v>
      </c>
      <c r="D14" s="163">
        <v>457207.9</v>
      </c>
      <c r="E14" s="163">
        <v>438181.55</v>
      </c>
      <c r="F14" s="164">
        <v>95.84</v>
      </c>
    </row>
    <row r="15" spans="1:6" x14ac:dyDescent="0.25">
      <c r="A15" s="165" t="s">
        <v>280</v>
      </c>
      <c r="B15" s="165" t="s">
        <v>286</v>
      </c>
      <c r="C15" s="166" t="s">
        <v>287</v>
      </c>
      <c r="D15" s="167">
        <v>282196.25</v>
      </c>
      <c r="E15" s="167">
        <v>268110.2</v>
      </c>
      <c r="F15" s="168">
        <v>95.01</v>
      </c>
    </row>
    <row r="16" spans="1:6" x14ac:dyDescent="0.25">
      <c r="A16" s="165" t="s">
        <v>280</v>
      </c>
      <c r="B16" s="165" t="s">
        <v>288</v>
      </c>
      <c r="C16" s="166" t="s">
        <v>289</v>
      </c>
      <c r="D16" s="167">
        <v>175011.65</v>
      </c>
      <c r="E16" s="167">
        <v>170071.35</v>
      </c>
      <c r="F16" s="168">
        <v>97.18</v>
      </c>
    </row>
    <row r="17" spans="1:6" x14ac:dyDescent="0.25">
      <c r="A17" s="161" t="s">
        <v>276</v>
      </c>
      <c r="B17" s="161" t="s">
        <v>290</v>
      </c>
      <c r="C17" s="162" t="s">
        <v>291</v>
      </c>
      <c r="D17" s="163">
        <v>7772879.1399999997</v>
      </c>
      <c r="E17" s="163">
        <v>7645222.0999999996</v>
      </c>
      <c r="F17" s="164">
        <v>98.36</v>
      </c>
    </row>
    <row r="18" spans="1:6" x14ac:dyDescent="0.25">
      <c r="A18" s="165" t="s">
        <v>280</v>
      </c>
      <c r="B18" s="165" t="s">
        <v>292</v>
      </c>
      <c r="C18" s="166" t="s">
        <v>293</v>
      </c>
      <c r="D18" s="167">
        <v>2727521.75</v>
      </c>
      <c r="E18" s="167">
        <v>2716263.37</v>
      </c>
      <c r="F18" s="168">
        <v>99.59</v>
      </c>
    </row>
    <row r="19" spans="1:6" x14ac:dyDescent="0.25">
      <c r="A19" s="165" t="s">
        <v>280</v>
      </c>
      <c r="B19" s="165" t="s">
        <v>294</v>
      </c>
      <c r="C19" s="166" t="s">
        <v>295</v>
      </c>
      <c r="D19" s="167">
        <v>1535725.02</v>
      </c>
      <c r="E19" s="167">
        <v>1490148.95</v>
      </c>
      <c r="F19" s="168">
        <v>97.03</v>
      </c>
    </row>
    <row r="20" spans="1:6" x14ac:dyDescent="0.25">
      <c r="A20" s="165" t="s">
        <v>280</v>
      </c>
      <c r="B20" s="165" t="s">
        <v>296</v>
      </c>
      <c r="C20" s="166" t="s">
        <v>297</v>
      </c>
      <c r="D20" s="167">
        <v>3509632.37</v>
      </c>
      <c r="E20" s="167">
        <v>3438809.78</v>
      </c>
      <c r="F20" s="168">
        <v>97.98</v>
      </c>
    </row>
    <row r="21" spans="1:6" x14ac:dyDescent="0.25">
      <c r="A21" s="161" t="s">
        <v>276</v>
      </c>
      <c r="B21" s="161" t="s">
        <v>298</v>
      </c>
      <c r="C21" s="162" t="s">
        <v>299</v>
      </c>
      <c r="D21" s="163">
        <v>3938099</v>
      </c>
      <c r="E21" s="163">
        <v>3837558.88</v>
      </c>
      <c r="F21" s="164">
        <v>97.45</v>
      </c>
    </row>
    <row r="22" spans="1:6" x14ac:dyDescent="0.25">
      <c r="A22" s="165" t="s">
        <v>280</v>
      </c>
      <c r="B22" s="165" t="s">
        <v>300</v>
      </c>
      <c r="C22" s="166" t="s">
        <v>301</v>
      </c>
      <c r="D22" s="167">
        <v>3938099</v>
      </c>
      <c r="E22" s="167">
        <v>3837558.88</v>
      </c>
      <c r="F22" s="168">
        <v>97.45</v>
      </c>
    </row>
    <row r="23" spans="1:6" x14ac:dyDescent="0.25">
      <c r="A23" s="161" t="s">
        <v>276</v>
      </c>
      <c r="B23" s="161" t="s">
        <v>302</v>
      </c>
      <c r="C23" s="162" t="s">
        <v>303</v>
      </c>
      <c r="D23" s="163">
        <v>3196682.13</v>
      </c>
      <c r="E23" s="163">
        <v>3226934.13</v>
      </c>
      <c r="F23" s="164">
        <v>100.95</v>
      </c>
    </row>
    <row r="24" spans="1:6" x14ac:dyDescent="0.25">
      <c r="A24" s="161" t="s">
        <v>276</v>
      </c>
      <c r="B24" s="161" t="s">
        <v>304</v>
      </c>
      <c r="C24" s="162" t="s">
        <v>305</v>
      </c>
      <c r="D24" s="163">
        <v>1367384.21</v>
      </c>
      <c r="E24" s="163">
        <v>1235446.6599999999</v>
      </c>
      <c r="F24" s="164">
        <v>90.35</v>
      </c>
    </row>
    <row r="25" spans="1:6" x14ac:dyDescent="0.25">
      <c r="A25" s="165" t="s">
        <v>280</v>
      </c>
      <c r="B25" s="165" t="s">
        <v>306</v>
      </c>
      <c r="C25" s="166" t="s">
        <v>307</v>
      </c>
      <c r="D25" s="167">
        <v>1367384.21</v>
      </c>
      <c r="E25" s="167">
        <v>1235446.6599999999</v>
      </c>
      <c r="F25" s="168">
        <v>90.35</v>
      </c>
    </row>
    <row r="26" spans="1:6" x14ac:dyDescent="0.25">
      <c r="A26" s="161" t="s">
        <v>276</v>
      </c>
      <c r="B26" s="161" t="s">
        <v>308</v>
      </c>
      <c r="C26" s="162" t="s">
        <v>309</v>
      </c>
      <c r="D26" s="163">
        <v>920000</v>
      </c>
      <c r="E26" s="163">
        <v>927481.27</v>
      </c>
      <c r="F26" s="164">
        <v>100.81</v>
      </c>
    </row>
    <row r="27" spans="1:6" x14ac:dyDescent="0.25">
      <c r="A27" s="165" t="s">
        <v>280</v>
      </c>
      <c r="B27" s="165" t="s">
        <v>310</v>
      </c>
      <c r="C27" s="166" t="s">
        <v>311</v>
      </c>
      <c r="D27" s="167">
        <v>920000</v>
      </c>
      <c r="E27" s="167">
        <v>927481.27</v>
      </c>
      <c r="F27" s="168">
        <v>100.81</v>
      </c>
    </row>
    <row r="28" spans="1:6" ht="30" x14ac:dyDescent="0.25">
      <c r="A28" s="157" t="s">
        <v>273</v>
      </c>
      <c r="B28" s="157" t="s">
        <v>312</v>
      </c>
      <c r="C28" s="169" t="s">
        <v>313</v>
      </c>
      <c r="D28" s="159">
        <v>493000</v>
      </c>
      <c r="E28" s="159">
        <v>425104.66</v>
      </c>
      <c r="F28" s="160">
        <v>86.23</v>
      </c>
    </row>
    <row r="29" spans="1:6" ht="12.75" customHeight="1" x14ac:dyDescent="0.25">
      <c r="A29" s="161" t="s">
        <v>276</v>
      </c>
      <c r="B29" s="161" t="s">
        <v>314</v>
      </c>
      <c r="C29" s="170" t="s">
        <v>315</v>
      </c>
      <c r="D29" s="163">
        <v>493000</v>
      </c>
      <c r="E29" s="163">
        <v>425104.66</v>
      </c>
      <c r="F29" s="164">
        <v>86.23</v>
      </c>
    </row>
    <row r="30" spans="1:6" x14ac:dyDescent="0.25">
      <c r="A30" s="157" t="s">
        <v>273</v>
      </c>
      <c r="B30" s="157" t="s">
        <v>316</v>
      </c>
      <c r="C30" s="158" t="s">
        <v>317</v>
      </c>
      <c r="D30" s="159">
        <v>124247</v>
      </c>
      <c r="E30" s="159">
        <v>105721.46</v>
      </c>
      <c r="F30" s="160">
        <v>85.09</v>
      </c>
    </row>
    <row r="31" spans="1:6" x14ac:dyDescent="0.25">
      <c r="A31" s="161" t="s">
        <v>276</v>
      </c>
      <c r="B31" s="161" t="s">
        <v>318</v>
      </c>
      <c r="C31" s="162" t="s">
        <v>317</v>
      </c>
      <c r="D31" s="163">
        <v>124247</v>
      </c>
      <c r="E31" s="163">
        <v>105721.46</v>
      </c>
      <c r="F31" s="164">
        <v>85.09</v>
      </c>
    </row>
    <row r="32" spans="1:6" x14ac:dyDescent="0.25">
      <c r="A32" s="157" t="s">
        <v>273</v>
      </c>
      <c r="B32" s="157" t="s">
        <v>319</v>
      </c>
      <c r="C32" s="158" t="s">
        <v>320</v>
      </c>
      <c r="D32" s="159">
        <v>16287400</v>
      </c>
      <c r="E32" s="159">
        <v>14420485.880000001</v>
      </c>
      <c r="F32" s="160">
        <v>88.54</v>
      </c>
    </row>
    <row r="33" spans="1:6" x14ac:dyDescent="0.25">
      <c r="A33" s="161" t="s">
        <v>276</v>
      </c>
      <c r="B33" s="161" t="s">
        <v>321</v>
      </c>
      <c r="C33" s="162" t="s">
        <v>320</v>
      </c>
      <c r="D33" s="163">
        <v>16287400</v>
      </c>
      <c r="E33" s="163">
        <v>14420485.880000001</v>
      </c>
      <c r="F33" s="164">
        <v>88.54</v>
      </c>
    </row>
  </sheetData>
  <mergeCells count="5">
    <mergeCell ref="A1:F1"/>
    <mergeCell ref="A2:F2"/>
    <mergeCell ref="A3:F3"/>
    <mergeCell ref="A6:C7"/>
    <mergeCell ref="A8:C8"/>
  </mergeCells>
  <pageMargins left="0.7" right="0.7" top="0.75" bottom="0.75" header="0.3" footer="0.3"/>
  <pageSetup paperSize="9" scale="7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E1969"/>
  <sheetViews>
    <sheetView topLeftCell="A342" workbookViewId="0">
      <selection activeCell="C359" sqref="C359"/>
    </sheetView>
  </sheetViews>
  <sheetFormatPr defaultRowHeight="15" x14ac:dyDescent="0.25"/>
  <cols>
    <col min="2" max="2" width="70.85546875" customWidth="1"/>
    <col min="3" max="3" width="14.85546875" customWidth="1"/>
    <col min="4" max="4" width="14.42578125" customWidth="1"/>
    <col min="5" max="5" width="10.28515625" customWidth="1"/>
  </cols>
  <sheetData>
    <row r="1" spans="1:5" x14ac:dyDescent="0.25">
      <c r="A1" s="9"/>
      <c r="B1" s="9"/>
      <c r="C1" s="9"/>
      <c r="D1" s="9"/>
      <c r="E1" s="9"/>
    </row>
    <row r="2" spans="1:5" x14ac:dyDescent="0.25">
      <c r="A2" s="222" t="s">
        <v>1017</v>
      </c>
      <c r="B2" s="222"/>
      <c r="C2" s="223"/>
      <c r="D2" s="223"/>
      <c r="E2" s="223"/>
    </row>
    <row r="3" spans="1:5" x14ac:dyDescent="0.25">
      <c r="A3" s="218" t="s">
        <v>322</v>
      </c>
      <c r="B3" s="219"/>
      <c r="C3" s="224" t="s">
        <v>1007</v>
      </c>
      <c r="D3" s="200" t="s">
        <v>2</v>
      </c>
      <c r="E3" s="200" t="s">
        <v>1018</v>
      </c>
    </row>
    <row r="4" spans="1:5" x14ac:dyDescent="0.25">
      <c r="A4" s="171" t="s">
        <v>323</v>
      </c>
      <c r="B4" s="172" t="s">
        <v>325</v>
      </c>
      <c r="C4" s="225"/>
      <c r="D4" s="227"/>
      <c r="E4" s="227"/>
    </row>
    <row r="5" spans="1:5" x14ac:dyDescent="0.25">
      <c r="A5" s="173" t="s">
        <v>324</v>
      </c>
      <c r="B5" s="174"/>
      <c r="C5" s="226"/>
      <c r="D5" s="201"/>
      <c r="E5" s="201"/>
    </row>
    <row r="6" spans="1:5" s="7" customFormat="1" ht="18.75" x14ac:dyDescent="0.3">
      <c r="A6" s="228">
        <v>1</v>
      </c>
      <c r="B6" s="229"/>
      <c r="C6" s="175">
        <v>2</v>
      </c>
      <c r="D6" s="175">
        <v>3</v>
      </c>
      <c r="E6" s="175">
        <v>4</v>
      </c>
    </row>
    <row r="7" spans="1:5" ht="29.25" customHeight="1" x14ac:dyDescent="0.25">
      <c r="A7" s="220" t="s">
        <v>1016</v>
      </c>
      <c r="B7" s="221"/>
      <c r="C7" s="108">
        <v>38601572.490000002</v>
      </c>
      <c r="D7" s="108">
        <v>36056904.18</v>
      </c>
      <c r="E7" s="109">
        <v>93.41</v>
      </c>
    </row>
    <row r="8" spans="1:5" x14ac:dyDescent="0.25">
      <c r="A8" s="230" t="s">
        <v>326</v>
      </c>
      <c r="B8" s="231"/>
      <c r="C8" s="176">
        <v>4044673.11</v>
      </c>
      <c r="D8" s="176">
        <v>3794767.59</v>
      </c>
      <c r="E8" s="177">
        <v>93.82</v>
      </c>
    </row>
    <row r="9" spans="1:5" x14ac:dyDescent="0.25">
      <c r="A9" s="230" t="s">
        <v>327</v>
      </c>
      <c r="B9" s="231"/>
      <c r="C9" s="176">
        <v>3872652</v>
      </c>
      <c r="D9" s="176">
        <v>3649335.57</v>
      </c>
      <c r="E9" s="177">
        <v>94.23</v>
      </c>
    </row>
    <row r="10" spans="1:5" x14ac:dyDescent="0.25">
      <c r="A10" s="232" t="s">
        <v>197</v>
      </c>
      <c r="B10" s="231"/>
      <c r="C10" s="178">
        <v>3867652</v>
      </c>
      <c r="D10" s="178">
        <v>3647870.44</v>
      </c>
      <c r="E10" s="179">
        <v>94.32</v>
      </c>
    </row>
    <row r="11" spans="1:5" x14ac:dyDescent="0.25">
      <c r="A11" s="232" t="s">
        <v>198</v>
      </c>
      <c r="B11" s="231"/>
      <c r="C11" s="178">
        <v>3867652</v>
      </c>
      <c r="D11" s="178">
        <v>3647870.44</v>
      </c>
      <c r="E11" s="179">
        <v>94.32</v>
      </c>
    </row>
    <row r="12" spans="1:5" x14ac:dyDescent="0.25">
      <c r="A12" s="232" t="s">
        <v>202</v>
      </c>
      <c r="B12" s="231"/>
      <c r="C12" s="178">
        <v>5000</v>
      </c>
      <c r="D12" s="178">
        <v>1465.13</v>
      </c>
      <c r="E12" s="179">
        <v>29.3</v>
      </c>
    </row>
    <row r="13" spans="1:5" x14ac:dyDescent="0.25">
      <c r="A13" s="232" t="s">
        <v>209</v>
      </c>
      <c r="B13" s="231"/>
      <c r="C13" s="178">
        <v>5000</v>
      </c>
      <c r="D13" s="178">
        <v>1465.13</v>
      </c>
      <c r="E13" s="179">
        <v>29.3</v>
      </c>
    </row>
    <row r="14" spans="1:5" x14ac:dyDescent="0.25">
      <c r="A14" s="180" t="s">
        <v>328</v>
      </c>
      <c r="B14" s="180" t="s">
        <v>329</v>
      </c>
      <c r="C14" s="181">
        <v>3291071</v>
      </c>
      <c r="D14" s="181">
        <v>3216296.91</v>
      </c>
      <c r="E14" s="182">
        <v>97.73</v>
      </c>
    </row>
    <row r="15" spans="1:5" x14ac:dyDescent="0.25">
      <c r="A15" s="183" t="s">
        <v>330</v>
      </c>
      <c r="B15" s="183" t="s">
        <v>331</v>
      </c>
      <c r="C15" s="184">
        <v>3291071</v>
      </c>
      <c r="D15" s="184">
        <v>3216296.91</v>
      </c>
      <c r="E15" s="185">
        <v>97.73</v>
      </c>
    </row>
    <row r="16" spans="1:5" x14ac:dyDescent="0.25">
      <c r="A16" s="232" t="s">
        <v>197</v>
      </c>
      <c r="B16" s="231"/>
      <c r="C16" s="178">
        <v>3286071</v>
      </c>
      <c r="D16" s="178">
        <v>3214831.78</v>
      </c>
      <c r="E16" s="179">
        <v>97.83</v>
      </c>
    </row>
    <row r="17" spans="1:5" x14ac:dyDescent="0.25">
      <c r="A17" s="232" t="s">
        <v>198</v>
      </c>
      <c r="B17" s="231"/>
      <c r="C17" s="178">
        <v>3286071</v>
      </c>
      <c r="D17" s="178">
        <v>3214831.78</v>
      </c>
      <c r="E17" s="179">
        <v>97.83</v>
      </c>
    </row>
    <row r="18" spans="1:5" x14ac:dyDescent="0.25">
      <c r="A18" s="186" t="s">
        <v>332</v>
      </c>
      <c r="B18" s="186" t="s">
        <v>333</v>
      </c>
      <c r="C18" s="187">
        <v>1851120</v>
      </c>
      <c r="D18" s="187">
        <v>1856578.66</v>
      </c>
      <c r="E18" s="188">
        <v>100.29</v>
      </c>
    </row>
    <row r="19" spans="1:5" x14ac:dyDescent="0.25">
      <c r="A19" s="106" t="s">
        <v>334</v>
      </c>
      <c r="B19" s="106" t="s">
        <v>335</v>
      </c>
      <c r="C19" s="99" t="s">
        <v>0</v>
      </c>
      <c r="D19" s="99">
        <v>1406866.73</v>
      </c>
      <c r="E19" s="100" t="s">
        <v>0</v>
      </c>
    </row>
    <row r="20" spans="1:5" x14ac:dyDescent="0.25">
      <c r="A20" s="106" t="s">
        <v>336</v>
      </c>
      <c r="B20" s="106" t="s">
        <v>337</v>
      </c>
      <c r="C20" s="99" t="s">
        <v>0</v>
      </c>
      <c r="D20" s="99">
        <v>10798.13</v>
      </c>
      <c r="E20" s="100" t="s">
        <v>0</v>
      </c>
    </row>
    <row r="21" spans="1:5" x14ac:dyDescent="0.25">
      <c r="A21" s="106" t="s">
        <v>338</v>
      </c>
      <c r="B21" s="106" t="s">
        <v>339</v>
      </c>
      <c r="C21" s="99" t="s">
        <v>0</v>
      </c>
      <c r="D21" s="99">
        <v>38330.54</v>
      </c>
      <c r="E21" s="100" t="s">
        <v>0</v>
      </c>
    </row>
    <row r="22" spans="1:5" x14ac:dyDescent="0.25">
      <c r="A22" s="106" t="s">
        <v>340</v>
      </c>
      <c r="B22" s="106" t="s">
        <v>341</v>
      </c>
      <c r="C22" s="99" t="s">
        <v>0</v>
      </c>
      <c r="D22" s="99">
        <v>160102.19</v>
      </c>
      <c r="E22" s="100" t="s">
        <v>0</v>
      </c>
    </row>
    <row r="23" spans="1:5" x14ac:dyDescent="0.25">
      <c r="A23" s="106" t="s">
        <v>342</v>
      </c>
      <c r="B23" s="106" t="s">
        <v>343</v>
      </c>
      <c r="C23" s="99" t="s">
        <v>0</v>
      </c>
      <c r="D23" s="99">
        <v>240481.07</v>
      </c>
      <c r="E23" s="100" t="s">
        <v>0</v>
      </c>
    </row>
    <row r="24" spans="1:5" x14ac:dyDescent="0.25">
      <c r="A24" s="186" t="s">
        <v>344</v>
      </c>
      <c r="B24" s="186" t="s">
        <v>345</v>
      </c>
      <c r="C24" s="187">
        <v>1156089</v>
      </c>
      <c r="D24" s="187">
        <v>1127230.75</v>
      </c>
      <c r="E24" s="188">
        <v>97.5</v>
      </c>
    </row>
    <row r="25" spans="1:5" x14ac:dyDescent="0.25">
      <c r="A25" s="106" t="s">
        <v>346</v>
      </c>
      <c r="B25" s="106" t="s">
        <v>347</v>
      </c>
      <c r="C25" s="99" t="s">
        <v>0</v>
      </c>
      <c r="D25" s="99">
        <v>27347.54</v>
      </c>
      <c r="E25" s="100" t="s">
        <v>0</v>
      </c>
    </row>
    <row r="26" spans="1:5" x14ac:dyDescent="0.25">
      <c r="A26" s="106" t="s">
        <v>348</v>
      </c>
      <c r="B26" s="106" t="s">
        <v>349</v>
      </c>
      <c r="C26" s="99" t="s">
        <v>0</v>
      </c>
      <c r="D26" s="99">
        <v>18359.96</v>
      </c>
      <c r="E26" s="100" t="s">
        <v>0</v>
      </c>
    </row>
    <row r="27" spans="1:5" x14ac:dyDescent="0.25">
      <c r="A27" s="106" t="s">
        <v>350</v>
      </c>
      <c r="B27" s="106" t="s">
        <v>351</v>
      </c>
      <c r="C27" s="99" t="s">
        <v>0</v>
      </c>
      <c r="D27" s="99">
        <v>12333.8</v>
      </c>
      <c r="E27" s="100" t="s">
        <v>0</v>
      </c>
    </row>
    <row r="28" spans="1:5" x14ac:dyDescent="0.25">
      <c r="A28" s="106" t="s">
        <v>352</v>
      </c>
      <c r="B28" s="106" t="s">
        <v>353</v>
      </c>
      <c r="C28" s="99" t="s">
        <v>0</v>
      </c>
      <c r="D28" s="99">
        <v>196.8</v>
      </c>
      <c r="E28" s="100" t="s">
        <v>0</v>
      </c>
    </row>
    <row r="29" spans="1:5" x14ac:dyDescent="0.25">
      <c r="A29" s="106" t="s">
        <v>354</v>
      </c>
      <c r="B29" s="106" t="s">
        <v>355</v>
      </c>
      <c r="C29" s="99" t="s">
        <v>0</v>
      </c>
      <c r="D29" s="99">
        <v>37915.72</v>
      </c>
      <c r="E29" s="100" t="s">
        <v>0</v>
      </c>
    </row>
    <row r="30" spans="1:5" x14ac:dyDescent="0.25">
      <c r="A30" s="106" t="s">
        <v>356</v>
      </c>
      <c r="B30" s="106" t="s">
        <v>357</v>
      </c>
      <c r="C30" s="99" t="s">
        <v>0</v>
      </c>
      <c r="D30" s="99">
        <v>1238.28</v>
      </c>
      <c r="E30" s="100" t="s">
        <v>0</v>
      </c>
    </row>
    <row r="31" spans="1:5" x14ac:dyDescent="0.25">
      <c r="A31" s="106" t="s">
        <v>358</v>
      </c>
      <c r="B31" s="106" t="s">
        <v>359</v>
      </c>
      <c r="C31" s="99" t="s">
        <v>0</v>
      </c>
      <c r="D31" s="99">
        <v>197577.67</v>
      </c>
      <c r="E31" s="100" t="s">
        <v>0</v>
      </c>
    </row>
    <row r="32" spans="1:5" x14ac:dyDescent="0.25">
      <c r="A32" s="106" t="s">
        <v>360</v>
      </c>
      <c r="B32" s="106" t="s">
        <v>361</v>
      </c>
      <c r="C32" s="99" t="s">
        <v>0</v>
      </c>
      <c r="D32" s="99">
        <v>3197.83</v>
      </c>
      <c r="E32" s="100" t="s">
        <v>0</v>
      </c>
    </row>
    <row r="33" spans="1:5" x14ac:dyDescent="0.25">
      <c r="A33" s="106" t="s">
        <v>362</v>
      </c>
      <c r="B33" s="106" t="s">
        <v>363</v>
      </c>
      <c r="C33" s="99" t="s">
        <v>0</v>
      </c>
      <c r="D33" s="99">
        <v>7253.26</v>
      </c>
      <c r="E33" s="100" t="s">
        <v>0</v>
      </c>
    </row>
    <row r="34" spans="1:5" x14ac:dyDescent="0.25">
      <c r="A34" s="106" t="s">
        <v>364</v>
      </c>
      <c r="B34" s="106" t="s">
        <v>365</v>
      </c>
      <c r="C34" s="99" t="s">
        <v>0</v>
      </c>
      <c r="D34" s="99">
        <v>108693.09</v>
      </c>
      <c r="E34" s="100" t="s">
        <v>0</v>
      </c>
    </row>
    <row r="35" spans="1:5" x14ac:dyDescent="0.25">
      <c r="A35" s="106" t="s">
        <v>366</v>
      </c>
      <c r="B35" s="106" t="s">
        <v>367</v>
      </c>
      <c r="C35" s="99" t="s">
        <v>0</v>
      </c>
      <c r="D35" s="99">
        <v>20942.97</v>
      </c>
      <c r="E35" s="100" t="s">
        <v>0</v>
      </c>
    </row>
    <row r="36" spans="1:5" x14ac:dyDescent="0.25">
      <c r="A36" s="106" t="s">
        <v>368</v>
      </c>
      <c r="B36" s="106" t="s">
        <v>369</v>
      </c>
      <c r="C36" s="99" t="s">
        <v>0</v>
      </c>
      <c r="D36" s="99">
        <v>64518.57</v>
      </c>
      <c r="E36" s="100" t="s">
        <v>0</v>
      </c>
    </row>
    <row r="37" spans="1:5" x14ac:dyDescent="0.25">
      <c r="A37" s="106" t="s">
        <v>370</v>
      </c>
      <c r="B37" s="106" t="s">
        <v>371</v>
      </c>
      <c r="C37" s="99" t="s">
        <v>0</v>
      </c>
      <c r="D37" s="99">
        <v>20943.48</v>
      </c>
      <c r="E37" s="100" t="s">
        <v>0</v>
      </c>
    </row>
    <row r="38" spans="1:5" x14ac:dyDescent="0.25">
      <c r="A38" s="106" t="s">
        <v>372</v>
      </c>
      <c r="B38" s="106" t="s">
        <v>373</v>
      </c>
      <c r="C38" s="99" t="s">
        <v>0</v>
      </c>
      <c r="D38" s="99">
        <v>126184.09</v>
      </c>
      <c r="E38" s="100" t="s">
        <v>0</v>
      </c>
    </row>
    <row r="39" spans="1:5" x14ac:dyDescent="0.25">
      <c r="A39" s="106" t="s">
        <v>374</v>
      </c>
      <c r="B39" s="106" t="s">
        <v>375</v>
      </c>
      <c r="C39" s="99" t="s">
        <v>0</v>
      </c>
      <c r="D39" s="99">
        <v>169.74</v>
      </c>
      <c r="E39" s="100" t="s">
        <v>0</v>
      </c>
    </row>
    <row r="40" spans="1:5" x14ac:dyDescent="0.25">
      <c r="A40" s="106" t="s">
        <v>376</v>
      </c>
      <c r="B40" s="106" t="s">
        <v>377</v>
      </c>
      <c r="C40" s="99" t="s">
        <v>0</v>
      </c>
      <c r="D40" s="99">
        <v>148439.47</v>
      </c>
      <c r="E40" s="100" t="s">
        <v>0</v>
      </c>
    </row>
    <row r="41" spans="1:5" x14ac:dyDescent="0.25">
      <c r="A41" s="106" t="s">
        <v>378</v>
      </c>
      <c r="B41" s="106" t="s">
        <v>379</v>
      </c>
      <c r="C41" s="99" t="s">
        <v>0</v>
      </c>
      <c r="D41" s="99">
        <v>132836.87</v>
      </c>
      <c r="E41" s="100" t="s">
        <v>0</v>
      </c>
    </row>
    <row r="42" spans="1:5" x14ac:dyDescent="0.25">
      <c r="A42" s="106" t="s">
        <v>380</v>
      </c>
      <c r="B42" s="106" t="s">
        <v>381</v>
      </c>
      <c r="C42" s="99" t="s">
        <v>0</v>
      </c>
      <c r="D42" s="99">
        <v>133280.41</v>
      </c>
      <c r="E42" s="100" t="s">
        <v>0</v>
      </c>
    </row>
    <row r="43" spans="1:5" x14ac:dyDescent="0.25">
      <c r="A43" s="106" t="s">
        <v>382</v>
      </c>
      <c r="B43" s="106" t="s">
        <v>383</v>
      </c>
      <c r="C43" s="99" t="s">
        <v>0</v>
      </c>
      <c r="D43" s="99">
        <v>6834.05</v>
      </c>
      <c r="E43" s="100" t="s">
        <v>0</v>
      </c>
    </row>
    <row r="44" spans="1:5" x14ac:dyDescent="0.25">
      <c r="A44" s="106" t="s">
        <v>384</v>
      </c>
      <c r="B44" s="106" t="s">
        <v>385</v>
      </c>
      <c r="C44" s="99" t="s">
        <v>0</v>
      </c>
      <c r="D44" s="99">
        <v>24592.23</v>
      </c>
      <c r="E44" s="100" t="s">
        <v>0</v>
      </c>
    </row>
    <row r="45" spans="1:5" x14ac:dyDescent="0.25">
      <c r="A45" s="106" t="s">
        <v>386</v>
      </c>
      <c r="B45" s="106" t="s">
        <v>387</v>
      </c>
      <c r="C45" s="99" t="s">
        <v>0</v>
      </c>
      <c r="D45" s="99">
        <v>15852.5</v>
      </c>
      <c r="E45" s="100" t="s">
        <v>0</v>
      </c>
    </row>
    <row r="46" spans="1:5" x14ac:dyDescent="0.25">
      <c r="A46" s="106" t="s">
        <v>388</v>
      </c>
      <c r="B46" s="106" t="s">
        <v>389</v>
      </c>
      <c r="C46" s="99" t="s">
        <v>0</v>
      </c>
      <c r="D46" s="99">
        <v>4636.66</v>
      </c>
      <c r="E46" s="100" t="s">
        <v>0</v>
      </c>
    </row>
    <row r="47" spans="1:5" x14ac:dyDescent="0.25">
      <c r="A47" s="106" t="s">
        <v>390</v>
      </c>
      <c r="B47" s="106" t="s">
        <v>391</v>
      </c>
      <c r="C47" s="99" t="s">
        <v>0</v>
      </c>
      <c r="D47" s="99">
        <v>8336.39</v>
      </c>
      <c r="E47" s="100" t="s">
        <v>0</v>
      </c>
    </row>
    <row r="48" spans="1:5" x14ac:dyDescent="0.25">
      <c r="A48" s="106" t="s">
        <v>392</v>
      </c>
      <c r="B48" s="106" t="s">
        <v>393</v>
      </c>
      <c r="C48" s="99" t="s">
        <v>0</v>
      </c>
      <c r="D48" s="99">
        <v>5549.37</v>
      </c>
      <c r="E48" s="100" t="s">
        <v>0</v>
      </c>
    </row>
    <row r="49" spans="1:5" x14ac:dyDescent="0.25">
      <c r="A49" s="186" t="s">
        <v>394</v>
      </c>
      <c r="B49" s="186" t="s">
        <v>395</v>
      </c>
      <c r="C49" s="187">
        <v>234654</v>
      </c>
      <c r="D49" s="187">
        <v>230362.37</v>
      </c>
      <c r="E49" s="188">
        <v>98.17</v>
      </c>
    </row>
    <row r="50" spans="1:5" x14ac:dyDescent="0.25">
      <c r="A50" s="106" t="s">
        <v>396</v>
      </c>
      <c r="B50" s="106" t="s">
        <v>397</v>
      </c>
      <c r="C50" s="99" t="s">
        <v>0</v>
      </c>
      <c r="D50" s="99">
        <v>24143.81</v>
      </c>
      <c r="E50" s="100" t="s">
        <v>0</v>
      </c>
    </row>
    <row r="51" spans="1:5" x14ac:dyDescent="0.25">
      <c r="A51" s="106" t="s">
        <v>398</v>
      </c>
      <c r="B51" s="106" t="s">
        <v>399</v>
      </c>
      <c r="C51" s="99" t="s">
        <v>0</v>
      </c>
      <c r="D51" s="99">
        <v>3513.12</v>
      </c>
      <c r="E51" s="100" t="s">
        <v>0</v>
      </c>
    </row>
    <row r="52" spans="1:5" x14ac:dyDescent="0.25">
      <c r="A52" s="106" t="s">
        <v>400</v>
      </c>
      <c r="B52" s="106" t="s">
        <v>401</v>
      </c>
      <c r="C52" s="99" t="s">
        <v>0</v>
      </c>
      <c r="D52" s="99">
        <v>202705.44</v>
      </c>
      <c r="E52" s="100" t="s">
        <v>0</v>
      </c>
    </row>
    <row r="53" spans="1:5" x14ac:dyDescent="0.25">
      <c r="A53" s="186" t="s">
        <v>402</v>
      </c>
      <c r="B53" s="186" t="s">
        <v>403</v>
      </c>
      <c r="C53" s="187">
        <v>13318</v>
      </c>
      <c r="D53" s="187">
        <v>660</v>
      </c>
      <c r="E53" s="188">
        <v>4.96</v>
      </c>
    </row>
    <row r="54" spans="1:5" x14ac:dyDescent="0.25">
      <c r="A54" s="106" t="s">
        <v>404</v>
      </c>
      <c r="B54" s="106" t="s">
        <v>405</v>
      </c>
      <c r="C54" s="99" t="s">
        <v>0</v>
      </c>
      <c r="D54" s="99">
        <v>660</v>
      </c>
      <c r="E54" s="100" t="s">
        <v>0</v>
      </c>
    </row>
    <row r="55" spans="1:5" x14ac:dyDescent="0.25">
      <c r="A55" s="186" t="s">
        <v>406</v>
      </c>
      <c r="B55" s="186" t="s">
        <v>407</v>
      </c>
      <c r="C55" s="187">
        <v>30890</v>
      </c>
      <c r="D55" s="187">
        <v>0</v>
      </c>
      <c r="E55" s="188">
        <v>0</v>
      </c>
    </row>
    <row r="56" spans="1:5" x14ac:dyDescent="0.25">
      <c r="A56" s="232" t="s">
        <v>202</v>
      </c>
      <c r="B56" s="231"/>
      <c r="C56" s="178">
        <v>5000</v>
      </c>
      <c r="D56" s="178">
        <v>1465.13</v>
      </c>
      <c r="E56" s="179">
        <v>29.3</v>
      </c>
    </row>
    <row r="57" spans="1:5" x14ac:dyDescent="0.25">
      <c r="A57" s="232" t="s">
        <v>209</v>
      </c>
      <c r="B57" s="231"/>
      <c r="C57" s="178">
        <v>5000</v>
      </c>
      <c r="D57" s="178">
        <v>1465.13</v>
      </c>
      <c r="E57" s="179">
        <v>29.3</v>
      </c>
    </row>
    <row r="58" spans="1:5" x14ac:dyDescent="0.25">
      <c r="A58" s="186" t="s">
        <v>332</v>
      </c>
      <c r="B58" s="186" t="s">
        <v>333</v>
      </c>
      <c r="C58" s="187">
        <v>5000</v>
      </c>
      <c r="D58" s="187">
        <v>1465.13</v>
      </c>
      <c r="E58" s="188">
        <v>29.3</v>
      </c>
    </row>
    <row r="59" spans="1:5" x14ac:dyDescent="0.25">
      <c r="A59" s="106" t="s">
        <v>334</v>
      </c>
      <c r="B59" s="106" t="s">
        <v>335</v>
      </c>
      <c r="C59" s="99" t="s">
        <v>0</v>
      </c>
      <c r="D59" s="99">
        <v>1465.13</v>
      </c>
      <c r="E59" s="100" t="s">
        <v>0</v>
      </c>
    </row>
    <row r="60" spans="1:5" x14ac:dyDescent="0.25">
      <c r="A60" s="180" t="s">
        <v>408</v>
      </c>
      <c r="B60" s="180" t="s">
        <v>409</v>
      </c>
      <c r="C60" s="181">
        <v>28581</v>
      </c>
      <c r="D60" s="181">
        <v>25617.47</v>
      </c>
      <c r="E60" s="182">
        <v>89.63</v>
      </c>
    </row>
    <row r="61" spans="1:5" x14ac:dyDescent="0.25">
      <c r="A61" s="183" t="s">
        <v>410</v>
      </c>
      <c r="B61" s="183" t="s">
        <v>411</v>
      </c>
      <c r="C61" s="184">
        <v>28581</v>
      </c>
      <c r="D61" s="184">
        <v>25617.47</v>
      </c>
      <c r="E61" s="185">
        <v>89.63</v>
      </c>
    </row>
    <row r="62" spans="1:5" x14ac:dyDescent="0.25">
      <c r="A62" s="232" t="s">
        <v>197</v>
      </c>
      <c r="B62" s="231"/>
      <c r="C62" s="178">
        <v>28581</v>
      </c>
      <c r="D62" s="178">
        <v>25617.47</v>
      </c>
      <c r="E62" s="179">
        <v>89.63</v>
      </c>
    </row>
    <row r="63" spans="1:5" x14ac:dyDescent="0.25">
      <c r="A63" s="232" t="s">
        <v>198</v>
      </c>
      <c r="B63" s="231"/>
      <c r="C63" s="178">
        <v>28581</v>
      </c>
      <c r="D63" s="178">
        <v>25617.47</v>
      </c>
      <c r="E63" s="179">
        <v>89.63</v>
      </c>
    </row>
    <row r="64" spans="1:5" x14ac:dyDescent="0.25">
      <c r="A64" s="186" t="s">
        <v>412</v>
      </c>
      <c r="B64" s="186" t="s">
        <v>413</v>
      </c>
      <c r="C64" s="187">
        <v>28581</v>
      </c>
      <c r="D64" s="187">
        <v>25617.47</v>
      </c>
      <c r="E64" s="188">
        <v>89.63</v>
      </c>
    </row>
    <row r="65" spans="1:5" x14ac:dyDescent="0.25">
      <c r="A65" s="106" t="s">
        <v>414</v>
      </c>
      <c r="B65" s="106" t="s">
        <v>415</v>
      </c>
      <c r="C65" s="99" t="s">
        <v>0</v>
      </c>
      <c r="D65" s="99">
        <v>19128.560000000001</v>
      </c>
      <c r="E65" s="100" t="s">
        <v>0</v>
      </c>
    </row>
    <row r="66" spans="1:5" x14ac:dyDescent="0.25">
      <c r="A66" s="106" t="s">
        <v>416</v>
      </c>
      <c r="B66" s="106" t="s">
        <v>417</v>
      </c>
      <c r="C66" s="99" t="s">
        <v>0</v>
      </c>
      <c r="D66" s="99">
        <v>2617.61</v>
      </c>
      <c r="E66" s="100" t="s">
        <v>0</v>
      </c>
    </row>
    <row r="67" spans="1:5" x14ac:dyDescent="0.25">
      <c r="A67" s="106" t="s">
        <v>418</v>
      </c>
      <c r="B67" s="106" t="s">
        <v>419</v>
      </c>
      <c r="C67" s="99" t="s">
        <v>0</v>
      </c>
      <c r="D67" s="99">
        <v>1101.49</v>
      </c>
      <c r="E67" s="100" t="s">
        <v>0</v>
      </c>
    </row>
    <row r="68" spans="1:5" x14ac:dyDescent="0.25">
      <c r="A68" s="106" t="s">
        <v>420</v>
      </c>
      <c r="B68" s="106" t="s">
        <v>421</v>
      </c>
      <c r="C68" s="99" t="s">
        <v>0</v>
      </c>
      <c r="D68" s="99">
        <v>2769.81</v>
      </c>
      <c r="E68" s="100" t="s">
        <v>0</v>
      </c>
    </row>
    <row r="69" spans="1:5" x14ac:dyDescent="0.25">
      <c r="A69" s="180" t="s">
        <v>422</v>
      </c>
      <c r="B69" s="180" t="s">
        <v>423</v>
      </c>
      <c r="C69" s="181">
        <v>143000</v>
      </c>
      <c r="D69" s="181">
        <v>119511.4</v>
      </c>
      <c r="E69" s="182">
        <v>83.57</v>
      </c>
    </row>
    <row r="70" spans="1:5" x14ac:dyDescent="0.25">
      <c r="A70" s="183" t="s">
        <v>424</v>
      </c>
      <c r="B70" s="183" t="s">
        <v>425</v>
      </c>
      <c r="C70" s="184">
        <v>143000</v>
      </c>
      <c r="D70" s="184">
        <v>119511.4</v>
      </c>
      <c r="E70" s="185">
        <v>83.57</v>
      </c>
    </row>
    <row r="71" spans="1:5" x14ac:dyDescent="0.25">
      <c r="A71" s="232" t="s">
        <v>197</v>
      </c>
      <c r="B71" s="231"/>
      <c r="C71" s="178">
        <v>143000</v>
      </c>
      <c r="D71" s="178">
        <v>119511.4</v>
      </c>
      <c r="E71" s="179">
        <v>83.57</v>
      </c>
    </row>
    <row r="72" spans="1:5" x14ac:dyDescent="0.25">
      <c r="A72" s="232" t="s">
        <v>198</v>
      </c>
      <c r="B72" s="231"/>
      <c r="C72" s="178">
        <v>143000</v>
      </c>
      <c r="D72" s="178">
        <v>119511.4</v>
      </c>
      <c r="E72" s="179">
        <v>83.57</v>
      </c>
    </row>
    <row r="73" spans="1:5" x14ac:dyDescent="0.25">
      <c r="A73" s="186" t="s">
        <v>426</v>
      </c>
      <c r="B73" s="186" t="s">
        <v>427</v>
      </c>
      <c r="C73" s="187">
        <v>143000</v>
      </c>
      <c r="D73" s="187">
        <v>119511.4</v>
      </c>
      <c r="E73" s="188">
        <v>83.57</v>
      </c>
    </row>
    <row r="74" spans="1:5" x14ac:dyDescent="0.25">
      <c r="A74" s="106" t="s">
        <v>428</v>
      </c>
      <c r="B74" s="106" t="s">
        <v>429</v>
      </c>
      <c r="C74" s="99" t="s">
        <v>0</v>
      </c>
      <c r="D74" s="99">
        <v>17571.22</v>
      </c>
      <c r="E74" s="100" t="s">
        <v>0</v>
      </c>
    </row>
    <row r="75" spans="1:5" x14ac:dyDescent="0.25">
      <c r="A75" s="106" t="s">
        <v>430</v>
      </c>
      <c r="B75" s="106" t="s">
        <v>431</v>
      </c>
      <c r="C75" s="99" t="s">
        <v>0</v>
      </c>
      <c r="D75" s="99">
        <v>101940.18</v>
      </c>
      <c r="E75" s="100" t="s">
        <v>0</v>
      </c>
    </row>
    <row r="76" spans="1:5" x14ac:dyDescent="0.25">
      <c r="A76" s="180" t="s">
        <v>432</v>
      </c>
      <c r="B76" s="180" t="s">
        <v>433</v>
      </c>
      <c r="C76" s="181">
        <v>150000</v>
      </c>
      <c r="D76" s="181">
        <v>101109.44</v>
      </c>
      <c r="E76" s="182">
        <v>67.41</v>
      </c>
    </row>
    <row r="77" spans="1:5" x14ac:dyDescent="0.25">
      <c r="A77" s="183" t="s">
        <v>434</v>
      </c>
      <c r="B77" s="183" t="s">
        <v>435</v>
      </c>
      <c r="C77" s="184">
        <v>20000</v>
      </c>
      <c r="D77" s="184">
        <v>3177.44</v>
      </c>
      <c r="E77" s="185">
        <v>15.89</v>
      </c>
    </row>
    <row r="78" spans="1:5" x14ac:dyDescent="0.25">
      <c r="A78" s="232" t="s">
        <v>197</v>
      </c>
      <c r="B78" s="231"/>
      <c r="C78" s="178">
        <v>20000</v>
      </c>
      <c r="D78" s="178">
        <v>3177.44</v>
      </c>
      <c r="E78" s="179">
        <v>15.89</v>
      </c>
    </row>
    <row r="79" spans="1:5" x14ac:dyDescent="0.25">
      <c r="A79" s="232" t="s">
        <v>198</v>
      </c>
      <c r="B79" s="231"/>
      <c r="C79" s="178">
        <v>20000</v>
      </c>
      <c r="D79" s="178">
        <v>3177.44</v>
      </c>
      <c r="E79" s="179">
        <v>15.89</v>
      </c>
    </row>
    <row r="80" spans="1:5" x14ac:dyDescent="0.25">
      <c r="A80" s="186" t="s">
        <v>344</v>
      </c>
      <c r="B80" s="186" t="s">
        <v>345</v>
      </c>
      <c r="C80" s="187">
        <v>20000</v>
      </c>
      <c r="D80" s="187">
        <v>3177.44</v>
      </c>
      <c r="E80" s="188">
        <v>15.89</v>
      </c>
    </row>
    <row r="81" spans="1:5" x14ac:dyDescent="0.25">
      <c r="A81" s="106" t="s">
        <v>376</v>
      </c>
      <c r="B81" s="106" t="s">
        <v>377</v>
      </c>
      <c r="C81" s="99" t="s">
        <v>0</v>
      </c>
      <c r="D81" s="99">
        <v>100</v>
      </c>
      <c r="E81" s="100" t="s">
        <v>0</v>
      </c>
    </row>
    <row r="82" spans="1:5" x14ac:dyDescent="0.25">
      <c r="A82" s="106" t="s">
        <v>380</v>
      </c>
      <c r="B82" s="106" t="s">
        <v>381</v>
      </c>
      <c r="C82" s="99" t="s">
        <v>0</v>
      </c>
      <c r="D82" s="99">
        <v>1800.63</v>
      </c>
      <c r="E82" s="100" t="s">
        <v>0</v>
      </c>
    </row>
    <row r="83" spans="1:5" x14ac:dyDescent="0.25">
      <c r="A83" s="106" t="s">
        <v>384</v>
      </c>
      <c r="B83" s="106" t="s">
        <v>385</v>
      </c>
      <c r="C83" s="99" t="s">
        <v>0</v>
      </c>
      <c r="D83" s="99">
        <v>1276.81</v>
      </c>
      <c r="E83" s="100" t="s">
        <v>0</v>
      </c>
    </row>
    <row r="84" spans="1:5" x14ac:dyDescent="0.25">
      <c r="A84" s="183" t="s">
        <v>436</v>
      </c>
      <c r="B84" s="183" t="s">
        <v>437</v>
      </c>
      <c r="C84" s="184">
        <v>130000</v>
      </c>
      <c r="D84" s="184">
        <v>97932</v>
      </c>
      <c r="E84" s="185">
        <v>75.33</v>
      </c>
    </row>
    <row r="85" spans="1:5" x14ac:dyDescent="0.25">
      <c r="A85" s="232" t="s">
        <v>197</v>
      </c>
      <c r="B85" s="231"/>
      <c r="C85" s="178">
        <v>130000</v>
      </c>
      <c r="D85" s="178">
        <v>97932</v>
      </c>
      <c r="E85" s="179">
        <v>75.33</v>
      </c>
    </row>
    <row r="86" spans="1:5" x14ac:dyDescent="0.25">
      <c r="A86" s="232" t="s">
        <v>198</v>
      </c>
      <c r="B86" s="231"/>
      <c r="C86" s="178">
        <v>130000</v>
      </c>
      <c r="D86" s="178">
        <v>97932</v>
      </c>
      <c r="E86" s="179">
        <v>75.33</v>
      </c>
    </row>
    <row r="87" spans="1:5" x14ac:dyDescent="0.25">
      <c r="A87" s="186" t="s">
        <v>406</v>
      </c>
      <c r="B87" s="186" t="s">
        <v>407</v>
      </c>
      <c r="C87" s="187">
        <v>130000</v>
      </c>
      <c r="D87" s="187">
        <v>97932</v>
      </c>
      <c r="E87" s="188">
        <v>75.33</v>
      </c>
    </row>
    <row r="88" spans="1:5" x14ac:dyDescent="0.25">
      <c r="A88" s="106" t="s">
        <v>438</v>
      </c>
      <c r="B88" s="106" t="s">
        <v>439</v>
      </c>
      <c r="C88" s="99" t="s">
        <v>0</v>
      </c>
      <c r="D88" s="99">
        <v>97932</v>
      </c>
      <c r="E88" s="100" t="s">
        <v>0</v>
      </c>
    </row>
    <row r="89" spans="1:5" x14ac:dyDescent="0.25">
      <c r="A89" s="180" t="s">
        <v>440</v>
      </c>
      <c r="B89" s="180" t="s">
        <v>441</v>
      </c>
      <c r="C89" s="181">
        <v>25000</v>
      </c>
      <c r="D89" s="181">
        <v>0</v>
      </c>
      <c r="E89" s="182">
        <v>0</v>
      </c>
    </row>
    <row r="90" spans="1:5" x14ac:dyDescent="0.25">
      <c r="A90" s="183" t="s">
        <v>442</v>
      </c>
      <c r="B90" s="183" t="s">
        <v>443</v>
      </c>
      <c r="C90" s="184">
        <v>25000</v>
      </c>
      <c r="D90" s="184">
        <v>0</v>
      </c>
      <c r="E90" s="185">
        <v>0</v>
      </c>
    </row>
    <row r="91" spans="1:5" x14ac:dyDescent="0.25">
      <c r="A91" s="232" t="s">
        <v>197</v>
      </c>
      <c r="B91" s="231"/>
      <c r="C91" s="178">
        <v>25000</v>
      </c>
      <c r="D91" s="178">
        <v>0</v>
      </c>
      <c r="E91" s="179">
        <v>0</v>
      </c>
    </row>
    <row r="92" spans="1:5" x14ac:dyDescent="0.25">
      <c r="A92" s="232" t="s">
        <v>198</v>
      </c>
      <c r="B92" s="231"/>
      <c r="C92" s="178">
        <v>25000</v>
      </c>
      <c r="D92" s="178">
        <v>0</v>
      </c>
      <c r="E92" s="179">
        <v>0</v>
      </c>
    </row>
    <row r="93" spans="1:5" x14ac:dyDescent="0.25">
      <c r="A93" s="186" t="s">
        <v>406</v>
      </c>
      <c r="B93" s="186" t="s">
        <v>407</v>
      </c>
      <c r="C93" s="187">
        <v>25000</v>
      </c>
      <c r="D93" s="187">
        <v>0</v>
      </c>
      <c r="E93" s="188">
        <v>0</v>
      </c>
    </row>
    <row r="94" spans="1:5" x14ac:dyDescent="0.25">
      <c r="A94" s="180" t="s">
        <v>444</v>
      </c>
      <c r="B94" s="180" t="s">
        <v>445</v>
      </c>
      <c r="C94" s="181">
        <v>25000</v>
      </c>
      <c r="D94" s="181">
        <v>15375</v>
      </c>
      <c r="E94" s="182">
        <v>61.5</v>
      </c>
    </row>
    <row r="95" spans="1:5" x14ac:dyDescent="0.25">
      <c r="A95" s="183" t="s">
        <v>446</v>
      </c>
      <c r="B95" s="183" t="s">
        <v>447</v>
      </c>
      <c r="C95" s="184">
        <v>25000</v>
      </c>
      <c r="D95" s="184">
        <v>15375</v>
      </c>
      <c r="E95" s="185">
        <v>61.5</v>
      </c>
    </row>
    <row r="96" spans="1:5" x14ac:dyDescent="0.25">
      <c r="A96" s="232" t="s">
        <v>197</v>
      </c>
      <c r="B96" s="231"/>
      <c r="C96" s="178">
        <v>25000</v>
      </c>
      <c r="D96" s="178">
        <v>15375</v>
      </c>
      <c r="E96" s="179">
        <v>61.5</v>
      </c>
    </row>
    <row r="97" spans="1:5" x14ac:dyDescent="0.25">
      <c r="A97" s="232" t="s">
        <v>198</v>
      </c>
      <c r="B97" s="231"/>
      <c r="C97" s="178">
        <v>25000</v>
      </c>
      <c r="D97" s="178">
        <v>15375</v>
      </c>
      <c r="E97" s="179">
        <v>61.5</v>
      </c>
    </row>
    <row r="98" spans="1:5" x14ac:dyDescent="0.25">
      <c r="A98" s="186" t="s">
        <v>412</v>
      </c>
      <c r="B98" s="186" t="s">
        <v>413</v>
      </c>
      <c r="C98" s="187">
        <v>25000</v>
      </c>
      <c r="D98" s="187">
        <v>15375</v>
      </c>
      <c r="E98" s="188">
        <v>61.5</v>
      </c>
    </row>
    <row r="99" spans="1:5" x14ac:dyDescent="0.25">
      <c r="A99" s="106" t="s">
        <v>448</v>
      </c>
      <c r="B99" s="106" t="s">
        <v>449</v>
      </c>
      <c r="C99" s="99" t="s">
        <v>0</v>
      </c>
      <c r="D99" s="99">
        <v>15375</v>
      </c>
      <c r="E99" s="100" t="s">
        <v>0</v>
      </c>
    </row>
    <row r="100" spans="1:5" x14ac:dyDescent="0.25">
      <c r="A100" s="180" t="s">
        <v>450</v>
      </c>
      <c r="B100" s="180" t="s">
        <v>451</v>
      </c>
      <c r="C100" s="181">
        <v>210000</v>
      </c>
      <c r="D100" s="181">
        <v>171425.35</v>
      </c>
      <c r="E100" s="182">
        <v>81.63</v>
      </c>
    </row>
    <row r="101" spans="1:5" x14ac:dyDescent="0.25">
      <c r="A101" s="183" t="s">
        <v>452</v>
      </c>
      <c r="B101" s="183" t="s">
        <v>453</v>
      </c>
      <c r="C101" s="184">
        <v>200000</v>
      </c>
      <c r="D101" s="184">
        <v>171425.35</v>
      </c>
      <c r="E101" s="185">
        <v>85.71</v>
      </c>
    </row>
    <row r="102" spans="1:5" x14ac:dyDescent="0.25">
      <c r="A102" s="232" t="s">
        <v>197</v>
      </c>
      <c r="B102" s="231"/>
      <c r="C102" s="178">
        <v>200000</v>
      </c>
      <c r="D102" s="178">
        <v>171425.35</v>
      </c>
      <c r="E102" s="179">
        <v>85.71</v>
      </c>
    </row>
    <row r="103" spans="1:5" x14ac:dyDescent="0.25">
      <c r="A103" s="232" t="s">
        <v>198</v>
      </c>
      <c r="B103" s="231"/>
      <c r="C103" s="178">
        <v>200000</v>
      </c>
      <c r="D103" s="178">
        <v>171425.35</v>
      </c>
      <c r="E103" s="179">
        <v>85.71</v>
      </c>
    </row>
    <row r="104" spans="1:5" x14ac:dyDescent="0.25">
      <c r="A104" s="186" t="s">
        <v>344</v>
      </c>
      <c r="B104" s="186" t="s">
        <v>345</v>
      </c>
      <c r="C104" s="187">
        <v>200000</v>
      </c>
      <c r="D104" s="187">
        <v>171425.35</v>
      </c>
      <c r="E104" s="188">
        <v>85.71</v>
      </c>
    </row>
    <row r="105" spans="1:5" x14ac:dyDescent="0.25">
      <c r="A105" s="106" t="s">
        <v>360</v>
      </c>
      <c r="B105" s="106" t="s">
        <v>361</v>
      </c>
      <c r="C105" s="99" t="s">
        <v>0</v>
      </c>
      <c r="D105" s="99">
        <v>292.5</v>
      </c>
      <c r="E105" s="100" t="s">
        <v>0</v>
      </c>
    </row>
    <row r="106" spans="1:5" x14ac:dyDescent="0.25">
      <c r="A106" s="106" t="s">
        <v>364</v>
      </c>
      <c r="B106" s="106" t="s">
        <v>365</v>
      </c>
      <c r="C106" s="99" t="s">
        <v>0</v>
      </c>
      <c r="D106" s="99">
        <v>171132.85</v>
      </c>
      <c r="E106" s="100" t="s">
        <v>0</v>
      </c>
    </row>
    <row r="107" spans="1:5" x14ac:dyDescent="0.25">
      <c r="A107" s="183" t="s">
        <v>454</v>
      </c>
      <c r="B107" s="183" t="s">
        <v>455</v>
      </c>
      <c r="C107" s="184">
        <v>10000</v>
      </c>
      <c r="D107" s="184">
        <v>0</v>
      </c>
      <c r="E107" s="185">
        <v>0</v>
      </c>
    </row>
    <row r="108" spans="1:5" x14ac:dyDescent="0.25">
      <c r="A108" s="232" t="s">
        <v>197</v>
      </c>
      <c r="B108" s="231"/>
      <c r="C108" s="178">
        <v>10000</v>
      </c>
      <c r="D108" s="178">
        <v>0</v>
      </c>
      <c r="E108" s="179">
        <v>0</v>
      </c>
    </row>
    <row r="109" spans="1:5" x14ac:dyDescent="0.25">
      <c r="A109" s="232" t="s">
        <v>198</v>
      </c>
      <c r="B109" s="231"/>
      <c r="C109" s="178">
        <v>10000</v>
      </c>
      <c r="D109" s="178">
        <v>0</v>
      </c>
      <c r="E109" s="179">
        <v>0</v>
      </c>
    </row>
    <row r="110" spans="1:5" x14ac:dyDescent="0.25">
      <c r="A110" s="186" t="s">
        <v>412</v>
      </c>
      <c r="B110" s="186" t="s">
        <v>413</v>
      </c>
      <c r="C110" s="187">
        <v>10000</v>
      </c>
      <c r="D110" s="187">
        <v>0</v>
      </c>
      <c r="E110" s="188">
        <v>0</v>
      </c>
    </row>
    <row r="111" spans="1:5" x14ac:dyDescent="0.25">
      <c r="A111" s="230" t="s">
        <v>456</v>
      </c>
      <c r="B111" s="231"/>
      <c r="C111" s="176">
        <v>172021.11</v>
      </c>
      <c r="D111" s="176">
        <v>145432.01999999999</v>
      </c>
      <c r="E111" s="177">
        <v>84.54</v>
      </c>
    </row>
    <row r="112" spans="1:5" x14ac:dyDescent="0.25">
      <c r="A112" s="232" t="s">
        <v>197</v>
      </c>
      <c r="B112" s="231"/>
      <c r="C112" s="178">
        <v>146567</v>
      </c>
      <c r="D112" s="178">
        <v>112671.3</v>
      </c>
      <c r="E112" s="179">
        <v>76.87</v>
      </c>
    </row>
    <row r="113" spans="1:5" x14ac:dyDescent="0.25">
      <c r="A113" s="232" t="s">
        <v>198</v>
      </c>
      <c r="B113" s="231"/>
      <c r="C113" s="178">
        <v>146567</v>
      </c>
      <c r="D113" s="178">
        <v>112671.3</v>
      </c>
      <c r="E113" s="179">
        <v>76.87</v>
      </c>
    </row>
    <row r="114" spans="1:5" x14ac:dyDescent="0.25">
      <c r="A114" s="232" t="s">
        <v>199</v>
      </c>
      <c r="B114" s="231"/>
      <c r="C114" s="178">
        <v>14115.66</v>
      </c>
      <c r="D114" s="178">
        <v>14736.19</v>
      </c>
      <c r="E114" s="179">
        <v>104.4</v>
      </c>
    </row>
    <row r="115" spans="1:5" x14ac:dyDescent="0.25">
      <c r="A115" s="232" t="s">
        <v>201</v>
      </c>
      <c r="B115" s="231"/>
      <c r="C115" s="178">
        <v>14115.66</v>
      </c>
      <c r="D115" s="178">
        <v>14736.19</v>
      </c>
      <c r="E115" s="179">
        <v>104.4</v>
      </c>
    </row>
    <row r="116" spans="1:5" x14ac:dyDescent="0.25">
      <c r="A116" s="232" t="s">
        <v>210</v>
      </c>
      <c r="B116" s="231"/>
      <c r="C116" s="178">
        <v>11338.45</v>
      </c>
      <c r="D116" s="178">
        <v>18024.53</v>
      </c>
      <c r="E116" s="179">
        <v>158.97</v>
      </c>
    </row>
    <row r="117" spans="1:5" x14ac:dyDescent="0.25">
      <c r="A117" s="232" t="s">
        <v>211</v>
      </c>
      <c r="B117" s="231"/>
      <c r="C117" s="178">
        <v>5000</v>
      </c>
      <c r="D117" s="178">
        <v>5000</v>
      </c>
      <c r="E117" s="179">
        <v>100</v>
      </c>
    </row>
    <row r="118" spans="1:5" x14ac:dyDescent="0.25">
      <c r="A118" s="232" t="s">
        <v>212</v>
      </c>
      <c r="B118" s="231"/>
      <c r="C118" s="178">
        <v>750</v>
      </c>
      <c r="D118" s="178">
        <v>750</v>
      </c>
      <c r="E118" s="179">
        <v>100</v>
      </c>
    </row>
    <row r="119" spans="1:5" x14ac:dyDescent="0.25">
      <c r="A119" s="232" t="s">
        <v>213</v>
      </c>
      <c r="B119" s="231"/>
      <c r="C119" s="178">
        <v>5000</v>
      </c>
      <c r="D119" s="178">
        <v>12274.53</v>
      </c>
      <c r="E119" s="179">
        <v>245.49</v>
      </c>
    </row>
    <row r="120" spans="1:5" x14ac:dyDescent="0.25">
      <c r="A120" s="232" t="s">
        <v>214</v>
      </c>
      <c r="B120" s="231"/>
      <c r="C120" s="178">
        <v>588.45000000000005</v>
      </c>
      <c r="D120" s="178">
        <v>0</v>
      </c>
      <c r="E120" s="179">
        <v>0</v>
      </c>
    </row>
    <row r="121" spans="1:5" x14ac:dyDescent="0.25">
      <c r="A121" s="230" t="s">
        <v>457</v>
      </c>
      <c r="B121" s="231"/>
      <c r="C121" s="176">
        <v>172021.11</v>
      </c>
      <c r="D121" s="176">
        <v>145432.01999999999</v>
      </c>
      <c r="E121" s="177">
        <v>84.54</v>
      </c>
    </row>
    <row r="122" spans="1:5" x14ac:dyDescent="0.25">
      <c r="A122" s="232" t="s">
        <v>197</v>
      </c>
      <c r="B122" s="231"/>
      <c r="C122" s="178">
        <v>146567</v>
      </c>
      <c r="D122" s="178">
        <v>112671.3</v>
      </c>
      <c r="E122" s="179">
        <v>76.87</v>
      </c>
    </row>
    <row r="123" spans="1:5" x14ac:dyDescent="0.25">
      <c r="A123" s="232" t="s">
        <v>198</v>
      </c>
      <c r="B123" s="231"/>
      <c r="C123" s="178">
        <v>146567</v>
      </c>
      <c r="D123" s="178">
        <v>112671.3</v>
      </c>
      <c r="E123" s="179">
        <v>76.87</v>
      </c>
    </row>
    <row r="124" spans="1:5" x14ac:dyDescent="0.25">
      <c r="A124" s="232" t="s">
        <v>199</v>
      </c>
      <c r="B124" s="231"/>
      <c r="C124" s="178">
        <v>14115.66</v>
      </c>
      <c r="D124" s="178">
        <v>14736.19</v>
      </c>
      <c r="E124" s="179">
        <v>104.4</v>
      </c>
    </row>
    <row r="125" spans="1:5" x14ac:dyDescent="0.25">
      <c r="A125" s="232" t="s">
        <v>201</v>
      </c>
      <c r="B125" s="231"/>
      <c r="C125" s="178">
        <v>14115.66</v>
      </c>
      <c r="D125" s="178">
        <v>14736.19</v>
      </c>
      <c r="E125" s="179">
        <v>104.4</v>
      </c>
    </row>
    <row r="126" spans="1:5" x14ac:dyDescent="0.25">
      <c r="A126" s="232" t="s">
        <v>210</v>
      </c>
      <c r="B126" s="231"/>
      <c r="C126" s="178">
        <v>11338.45</v>
      </c>
      <c r="D126" s="178">
        <v>18024.53</v>
      </c>
      <c r="E126" s="179">
        <v>158.97</v>
      </c>
    </row>
    <row r="127" spans="1:5" x14ac:dyDescent="0.25">
      <c r="A127" s="232" t="s">
        <v>211</v>
      </c>
      <c r="B127" s="231"/>
      <c r="C127" s="178">
        <v>5000</v>
      </c>
      <c r="D127" s="178">
        <v>5000</v>
      </c>
      <c r="E127" s="179">
        <v>100</v>
      </c>
    </row>
    <row r="128" spans="1:5" x14ac:dyDescent="0.25">
      <c r="A128" s="232" t="s">
        <v>212</v>
      </c>
      <c r="B128" s="231"/>
      <c r="C128" s="178">
        <v>750</v>
      </c>
      <c r="D128" s="178">
        <v>750</v>
      </c>
      <c r="E128" s="179">
        <v>100</v>
      </c>
    </row>
    <row r="129" spans="1:5" x14ac:dyDescent="0.25">
      <c r="A129" s="232" t="s">
        <v>213</v>
      </c>
      <c r="B129" s="231"/>
      <c r="C129" s="178">
        <v>5000</v>
      </c>
      <c r="D129" s="178">
        <v>12274.53</v>
      </c>
      <c r="E129" s="179">
        <v>245.49</v>
      </c>
    </row>
    <row r="130" spans="1:5" x14ac:dyDescent="0.25">
      <c r="A130" s="232" t="s">
        <v>214</v>
      </c>
      <c r="B130" s="231"/>
      <c r="C130" s="178">
        <v>588.45000000000005</v>
      </c>
      <c r="D130" s="178">
        <v>0</v>
      </c>
      <c r="E130" s="179">
        <v>0</v>
      </c>
    </row>
    <row r="131" spans="1:5" x14ac:dyDescent="0.25">
      <c r="A131" s="180" t="s">
        <v>458</v>
      </c>
      <c r="B131" s="180" t="s">
        <v>459</v>
      </c>
      <c r="C131" s="181">
        <v>167021.10999999999</v>
      </c>
      <c r="D131" s="181">
        <v>140432.01999999999</v>
      </c>
      <c r="E131" s="182">
        <v>84.08</v>
      </c>
    </row>
    <row r="132" spans="1:5" x14ac:dyDescent="0.25">
      <c r="A132" s="183" t="s">
        <v>460</v>
      </c>
      <c r="B132" s="183" t="s">
        <v>461</v>
      </c>
      <c r="C132" s="184">
        <v>122772.11</v>
      </c>
      <c r="D132" s="184">
        <v>123766.02</v>
      </c>
      <c r="E132" s="185">
        <v>100.81</v>
      </c>
    </row>
    <row r="133" spans="1:5" x14ac:dyDescent="0.25">
      <c r="A133" s="232" t="s">
        <v>197</v>
      </c>
      <c r="B133" s="231"/>
      <c r="C133" s="178">
        <v>103068</v>
      </c>
      <c r="D133" s="178">
        <v>96755.3</v>
      </c>
      <c r="E133" s="179">
        <v>93.88</v>
      </c>
    </row>
    <row r="134" spans="1:5" x14ac:dyDescent="0.25">
      <c r="A134" s="232" t="s">
        <v>198</v>
      </c>
      <c r="B134" s="231"/>
      <c r="C134" s="178">
        <v>103068</v>
      </c>
      <c r="D134" s="178">
        <v>96755.3</v>
      </c>
      <c r="E134" s="179">
        <v>93.88</v>
      </c>
    </row>
    <row r="135" spans="1:5" x14ac:dyDescent="0.25">
      <c r="A135" s="186" t="s">
        <v>332</v>
      </c>
      <c r="B135" s="186" t="s">
        <v>333</v>
      </c>
      <c r="C135" s="187">
        <v>78450</v>
      </c>
      <c r="D135" s="187">
        <v>78450</v>
      </c>
      <c r="E135" s="188">
        <v>100</v>
      </c>
    </row>
    <row r="136" spans="1:5" x14ac:dyDescent="0.25">
      <c r="A136" s="106" t="s">
        <v>334</v>
      </c>
      <c r="B136" s="106" t="s">
        <v>335</v>
      </c>
      <c r="C136" s="99" t="s">
        <v>0</v>
      </c>
      <c r="D136" s="99">
        <v>65000</v>
      </c>
      <c r="E136" s="100" t="s">
        <v>0</v>
      </c>
    </row>
    <row r="137" spans="1:5" x14ac:dyDescent="0.25">
      <c r="A137" s="106" t="s">
        <v>340</v>
      </c>
      <c r="B137" s="106" t="s">
        <v>341</v>
      </c>
      <c r="C137" s="99" t="s">
        <v>0</v>
      </c>
      <c r="D137" s="99">
        <v>2700</v>
      </c>
      <c r="E137" s="100" t="s">
        <v>0</v>
      </c>
    </row>
    <row r="138" spans="1:5" x14ac:dyDescent="0.25">
      <c r="A138" s="106" t="s">
        <v>342</v>
      </c>
      <c r="B138" s="106" t="s">
        <v>343</v>
      </c>
      <c r="C138" s="99" t="s">
        <v>0</v>
      </c>
      <c r="D138" s="99">
        <v>10750</v>
      </c>
      <c r="E138" s="100" t="s">
        <v>0</v>
      </c>
    </row>
    <row r="139" spans="1:5" x14ac:dyDescent="0.25">
      <c r="A139" s="186" t="s">
        <v>344</v>
      </c>
      <c r="B139" s="186" t="s">
        <v>345</v>
      </c>
      <c r="C139" s="187">
        <v>22218</v>
      </c>
      <c r="D139" s="187">
        <v>17919.34</v>
      </c>
      <c r="E139" s="188">
        <v>80.650000000000006</v>
      </c>
    </row>
    <row r="140" spans="1:5" x14ac:dyDescent="0.25">
      <c r="A140" s="106" t="s">
        <v>346</v>
      </c>
      <c r="B140" s="106" t="s">
        <v>347</v>
      </c>
      <c r="C140" s="99" t="s">
        <v>0</v>
      </c>
      <c r="D140" s="99">
        <v>663.04</v>
      </c>
      <c r="E140" s="100" t="s">
        <v>0</v>
      </c>
    </row>
    <row r="141" spans="1:5" x14ac:dyDescent="0.25">
      <c r="A141" s="106" t="s">
        <v>348</v>
      </c>
      <c r="B141" s="106" t="s">
        <v>349</v>
      </c>
      <c r="C141" s="99" t="s">
        <v>0</v>
      </c>
      <c r="D141" s="99">
        <v>2979.6</v>
      </c>
      <c r="E141" s="100" t="s">
        <v>0</v>
      </c>
    </row>
    <row r="142" spans="1:5" x14ac:dyDescent="0.25">
      <c r="A142" s="106" t="s">
        <v>354</v>
      </c>
      <c r="B142" s="106" t="s">
        <v>355</v>
      </c>
      <c r="C142" s="99" t="s">
        <v>0</v>
      </c>
      <c r="D142" s="99">
        <v>600</v>
      </c>
      <c r="E142" s="100" t="s">
        <v>0</v>
      </c>
    </row>
    <row r="143" spans="1:5" x14ac:dyDescent="0.25">
      <c r="A143" s="106" t="s">
        <v>360</v>
      </c>
      <c r="B143" s="106" t="s">
        <v>361</v>
      </c>
      <c r="C143" s="99" t="s">
        <v>0</v>
      </c>
      <c r="D143" s="99">
        <v>65</v>
      </c>
      <c r="E143" s="100" t="s">
        <v>0</v>
      </c>
    </row>
    <row r="144" spans="1:5" x14ac:dyDescent="0.25">
      <c r="A144" s="106" t="s">
        <v>364</v>
      </c>
      <c r="B144" s="106" t="s">
        <v>365</v>
      </c>
      <c r="C144" s="99" t="s">
        <v>0</v>
      </c>
      <c r="D144" s="99">
        <v>3735.52</v>
      </c>
      <c r="E144" s="100" t="s">
        <v>0</v>
      </c>
    </row>
    <row r="145" spans="1:5" x14ac:dyDescent="0.25">
      <c r="A145" s="106" t="s">
        <v>368</v>
      </c>
      <c r="B145" s="106" t="s">
        <v>369</v>
      </c>
      <c r="C145" s="99" t="s">
        <v>0</v>
      </c>
      <c r="D145" s="99">
        <v>468</v>
      </c>
      <c r="E145" s="100" t="s">
        <v>0</v>
      </c>
    </row>
    <row r="146" spans="1:5" x14ac:dyDescent="0.25">
      <c r="A146" s="106" t="s">
        <v>372</v>
      </c>
      <c r="B146" s="106" t="s">
        <v>373</v>
      </c>
      <c r="C146" s="99" t="s">
        <v>0</v>
      </c>
      <c r="D146" s="99">
        <v>1074.5999999999999</v>
      </c>
      <c r="E146" s="100" t="s">
        <v>0</v>
      </c>
    </row>
    <row r="147" spans="1:5" x14ac:dyDescent="0.25">
      <c r="A147" s="106" t="s">
        <v>376</v>
      </c>
      <c r="B147" s="106" t="s">
        <v>377</v>
      </c>
      <c r="C147" s="99" t="s">
        <v>0</v>
      </c>
      <c r="D147" s="99">
        <v>6178.4</v>
      </c>
      <c r="E147" s="100" t="s">
        <v>0</v>
      </c>
    </row>
    <row r="148" spans="1:5" x14ac:dyDescent="0.25">
      <c r="A148" s="106" t="s">
        <v>378</v>
      </c>
      <c r="B148" s="106" t="s">
        <v>379</v>
      </c>
      <c r="C148" s="99" t="s">
        <v>0</v>
      </c>
      <c r="D148" s="99">
        <v>951.94</v>
      </c>
      <c r="E148" s="100" t="s">
        <v>0</v>
      </c>
    </row>
    <row r="149" spans="1:5" x14ac:dyDescent="0.25">
      <c r="A149" s="106" t="s">
        <v>380</v>
      </c>
      <c r="B149" s="106" t="s">
        <v>381</v>
      </c>
      <c r="C149" s="99" t="s">
        <v>0</v>
      </c>
      <c r="D149" s="99">
        <v>832.96</v>
      </c>
      <c r="E149" s="100" t="s">
        <v>0</v>
      </c>
    </row>
    <row r="150" spans="1:5" x14ac:dyDescent="0.25">
      <c r="A150" s="106" t="s">
        <v>384</v>
      </c>
      <c r="B150" s="106" t="s">
        <v>385</v>
      </c>
      <c r="C150" s="99" t="s">
        <v>0</v>
      </c>
      <c r="D150" s="99">
        <v>330.28</v>
      </c>
      <c r="E150" s="100" t="s">
        <v>0</v>
      </c>
    </row>
    <row r="151" spans="1:5" x14ac:dyDescent="0.25">
      <c r="A151" s="106" t="s">
        <v>392</v>
      </c>
      <c r="B151" s="106" t="s">
        <v>393</v>
      </c>
      <c r="C151" s="99" t="s">
        <v>0</v>
      </c>
      <c r="D151" s="99">
        <v>40</v>
      </c>
      <c r="E151" s="100" t="s">
        <v>0</v>
      </c>
    </row>
    <row r="152" spans="1:5" x14ac:dyDescent="0.25">
      <c r="A152" s="186" t="s">
        <v>394</v>
      </c>
      <c r="B152" s="186" t="s">
        <v>395</v>
      </c>
      <c r="C152" s="187">
        <v>400</v>
      </c>
      <c r="D152" s="187">
        <v>385.96</v>
      </c>
      <c r="E152" s="188">
        <v>96.49</v>
      </c>
    </row>
    <row r="153" spans="1:5" x14ac:dyDescent="0.25">
      <c r="A153" s="106" t="s">
        <v>396</v>
      </c>
      <c r="B153" s="106" t="s">
        <v>397</v>
      </c>
      <c r="C153" s="99" t="s">
        <v>0</v>
      </c>
      <c r="D153" s="99">
        <v>385.96</v>
      </c>
      <c r="E153" s="100" t="s">
        <v>0</v>
      </c>
    </row>
    <row r="154" spans="1:5" x14ac:dyDescent="0.25">
      <c r="A154" s="186" t="s">
        <v>412</v>
      </c>
      <c r="B154" s="186" t="s">
        <v>413</v>
      </c>
      <c r="C154" s="187">
        <v>2000</v>
      </c>
      <c r="D154" s="187">
        <v>0</v>
      </c>
      <c r="E154" s="188">
        <v>0</v>
      </c>
    </row>
    <row r="155" spans="1:5" x14ac:dyDescent="0.25">
      <c r="A155" s="232" t="s">
        <v>199</v>
      </c>
      <c r="B155" s="231"/>
      <c r="C155" s="178">
        <v>14115.66</v>
      </c>
      <c r="D155" s="178">
        <v>14736.19</v>
      </c>
      <c r="E155" s="179">
        <v>104.4</v>
      </c>
    </row>
    <row r="156" spans="1:5" x14ac:dyDescent="0.25">
      <c r="A156" s="232" t="s">
        <v>201</v>
      </c>
      <c r="B156" s="231"/>
      <c r="C156" s="178">
        <v>14115.66</v>
      </c>
      <c r="D156" s="178">
        <v>14736.19</v>
      </c>
      <c r="E156" s="179">
        <v>104.4</v>
      </c>
    </row>
    <row r="157" spans="1:5" x14ac:dyDescent="0.25">
      <c r="A157" s="186" t="s">
        <v>332</v>
      </c>
      <c r="B157" s="186" t="s">
        <v>333</v>
      </c>
      <c r="C157" s="187">
        <v>6354</v>
      </c>
      <c r="D157" s="187">
        <v>3869.83</v>
      </c>
      <c r="E157" s="188">
        <v>60.9</v>
      </c>
    </row>
    <row r="158" spans="1:5" x14ac:dyDescent="0.25">
      <c r="A158" s="106" t="s">
        <v>334</v>
      </c>
      <c r="B158" s="106" t="s">
        <v>335</v>
      </c>
      <c r="C158" s="99" t="s">
        <v>0</v>
      </c>
      <c r="D158" s="99">
        <v>574.96</v>
      </c>
      <c r="E158" s="100" t="s">
        <v>0</v>
      </c>
    </row>
    <row r="159" spans="1:5" x14ac:dyDescent="0.25">
      <c r="A159" s="106" t="s">
        <v>340</v>
      </c>
      <c r="B159" s="106" t="s">
        <v>341</v>
      </c>
      <c r="C159" s="99" t="s">
        <v>0</v>
      </c>
      <c r="D159" s="99">
        <v>3200</v>
      </c>
      <c r="E159" s="100" t="s">
        <v>0</v>
      </c>
    </row>
    <row r="160" spans="1:5" x14ac:dyDescent="0.25">
      <c r="A160" s="106" t="s">
        <v>342</v>
      </c>
      <c r="B160" s="106" t="s">
        <v>343</v>
      </c>
      <c r="C160" s="99" t="s">
        <v>0</v>
      </c>
      <c r="D160" s="99">
        <v>94.87</v>
      </c>
      <c r="E160" s="100" t="s">
        <v>0</v>
      </c>
    </row>
    <row r="161" spans="1:5" x14ac:dyDescent="0.25">
      <c r="A161" s="186" t="s">
        <v>344</v>
      </c>
      <c r="B161" s="186" t="s">
        <v>345</v>
      </c>
      <c r="C161" s="187">
        <v>7661.66</v>
      </c>
      <c r="D161" s="187">
        <v>10866.36</v>
      </c>
      <c r="E161" s="188">
        <v>141.83000000000001</v>
      </c>
    </row>
    <row r="162" spans="1:5" x14ac:dyDescent="0.25">
      <c r="A162" s="106" t="s">
        <v>346</v>
      </c>
      <c r="B162" s="106" t="s">
        <v>347</v>
      </c>
      <c r="C162" s="99" t="s">
        <v>0</v>
      </c>
      <c r="D162" s="99">
        <v>545.4</v>
      </c>
      <c r="E162" s="100" t="s">
        <v>0</v>
      </c>
    </row>
    <row r="163" spans="1:5" x14ac:dyDescent="0.25">
      <c r="A163" s="106" t="s">
        <v>348</v>
      </c>
      <c r="B163" s="106" t="s">
        <v>349</v>
      </c>
      <c r="C163" s="99" t="s">
        <v>0</v>
      </c>
      <c r="D163" s="99">
        <v>326.60000000000002</v>
      </c>
      <c r="E163" s="100" t="s">
        <v>0</v>
      </c>
    </row>
    <row r="164" spans="1:5" x14ac:dyDescent="0.25">
      <c r="A164" s="106" t="s">
        <v>354</v>
      </c>
      <c r="B164" s="106" t="s">
        <v>355</v>
      </c>
      <c r="C164" s="99" t="s">
        <v>0</v>
      </c>
      <c r="D164" s="99">
        <v>243.21</v>
      </c>
      <c r="E164" s="100" t="s">
        <v>0</v>
      </c>
    </row>
    <row r="165" spans="1:5" x14ac:dyDescent="0.25">
      <c r="A165" s="106" t="s">
        <v>462</v>
      </c>
      <c r="B165" s="106" t="s">
        <v>463</v>
      </c>
      <c r="C165" s="99" t="s">
        <v>0</v>
      </c>
      <c r="D165" s="99">
        <v>89.01</v>
      </c>
      <c r="E165" s="100" t="s">
        <v>0</v>
      </c>
    </row>
    <row r="166" spans="1:5" x14ac:dyDescent="0.25">
      <c r="A166" s="106" t="s">
        <v>364</v>
      </c>
      <c r="B166" s="106" t="s">
        <v>365</v>
      </c>
      <c r="C166" s="99" t="s">
        <v>0</v>
      </c>
      <c r="D166" s="99">
        <v>416.15</v>
      </c>
      <c r="E166" s="100" t="s">
        <v>0</v>
      </c>
    </row>
    <row r="167" spans="1:5" x14ac:dyDescent="0.25">
      <c r="A167" s="106" t="s">
        <v>366</v>
      </c>
      <c r="B167" s="106" t="s">
        <v>367</v>
      </c>
      <c r="C167" s="99" t="s">
        <v>0</v>
      </c>
      <c r="D167" s="99">
        <v>578.16</v>
      </c>
      <c r="E167" s="100" t="s">
        <v>0</v>
      </c>
    </row>
    <row r="168" spans="1:5" x14ac:dyDescent="0.25">
      <c r="A168" s="106" t="s">
        <v>368</v>
      </c>
      <c r="B168" s="106" t="s">
        <v>369</v>
      </c>
      <c r="C168" s="99" t="s">
        <v>0</v>
      </c>
      <c r="D168" s="99">
        <v>168.75</v>
      </c>
      <c r="E168" s="100" t="s">
        <v>0</v>
      </c>
    </row>
    <row r="169" spans="1:5" x14ac:dyDescent="0.25">
      <c r="A169" s="106" t="s">
        <v>370</v>
      </c>
      <c r="B169" s="106" t="s">
        <v>371</v>
      </c>
      <c r="C169" s="99" t="s">
        <v>0</v>
      </c>
      <c r="D169" s="99">
        <v>254.78</v>
      </c>
      <c r="E169" s="100" t="s">
        <v>0</v>
      </c>
    </row>
    <row r="170" spans="1:5" x14ac:dyDescent="0.25">
      <c r="A170" s="106" t="s">
        <v>372</v>
      </c>
      <c r="B170" s="106" t="s">
        <v>373</v>
      </c>
      <c r="C170" s="99" t="s">
        <v>0</v>
      </c>
      <c r="D170" s="99">
        <v>358.2</v>
      </c>
      <c r="E170" s="100" t="s">
        <v>0</v>
      </c>
    </row>
    <row r="171" spans="1:5" x14ac:dyDescent="0.25">
      <c r="A171" s="106" t="s">
        <v>376</v>
      </c>
      <c r="B171" s="106" t="s">
        <v>377</v>
      </c>
      <c r="C171" s="99" t="s">
        <v>0</v>
      </c>
      <c r="D171" s="99">
        <v>634.54999999999995</v>
      </c>
      <c r="E171" s="100" t="s">
        <v>0</v>
      </c>
    </row>
    <row r="172" spans="1:5" x14ac:dyDescent="0.25">
      <c r="A172" s="106" t="s">
        <v>378</v>
      </c>
      <c r="B172" s="106" t="s">
        <v>379</v>
      </c>
      <c r="C172" s="99" t="s">
        <v>0</v>
      </c>
      <c r="D172" s="99">
        <v>1691.97</v>
      </c>
      <c r="E172" s="100" t="s">
        <v>0</v>
      </c>
    </row>
    <row r="173" spans="1:5" x14ac:dyDescent="0.25">
      <c r="A173" s="106" t="s">
        <v>380</v>
      </c>
      <c r="B173" s="106" t="s">
        <v>381</v>
      </c>
      <c r="C173" s="99" t="s">
        <v>0</v>
      </c>
      <c r="D173" s="99">
        <v>449.98</v>
      </c>
      <c r="E173" s="100" t="s">
        <v>0</v>
      </c>
    </row>
    <row r="174" spans="1:5" x14ac:dyDescent="0.25">
      <c r="A174" s="106" t="s">
        <v>384</v>
      </c>
      <c r="B174" s="106" t="s">
        <v>385</v>
      </c>
      <c r="C174" s="99" t="s">
        <v>0</v>
      </c>
      <c r="D174" s="99">
        <v>4511.41</v>
      </c>
      <c r="E174" s="100" t="s">
        <v>0</v>
      </c>
    </row>
    <row r="175" spans="1:5" x14ac:dyDescent="0.25">
      <c r="A175" s="106" t="s">
        <v>386</v>
      </c>
      <c r="B175" s="106" t="s">
        <v>387</v>
      </c>
      <c r="C175" s="99" t="s">
        <v>0</v>
      </c>
      <c r="D175" s="99">
        <v>598.19000000000005</v>
      </c>
      <c r="E175" s="100" t="s">
        <v>0</v>
      </c>
    </row>
    <row r="176" spans="1:5" x14ac:dyDescent="0.25">
      <c r="A176" s="186" t="s">
        <v>394</v>
      </c>
      <c r="B176" s="186" t="s">
        <v>395</v>
      </c>
      <c r="C176" s="187">
        <v>50</v>
      </c>
      <c r="D176" s="187">
        <v>0</v>
      </c>
      <c r="E176" s="188">
        <v>0</v>
      </c>
    </row>
    <row r="177" spans="1:5" x14ac:dyDescent="0.25">
      <c r="A177" s="186" t="s">
        <v>412</v>
      </c>
      <c r="B177" s="186" t="s">
        <v>413</v>
      </c>
      <c r="C177" s="187">
        <v>50</v>
      </c>
      <c r="D177" s="187">
        <v>0</v>
      </c>
      <c r="E177" s="188">
        <v>0</v>
      </c>
    </row>
    <row r="178" spans="1:5" x14ac:dyDescent="0.25">
      <c r="A178" s="232" t="s">
        <v>210</v>
      </c>
      <c r="B178" s="231"/>
      <c r="C178" s="178">
        <v>5588.45</v>
      </c>
      <c r="D178" s="178">
        <v>12274.53</v>
      </c>
      <c r="E178" s="179">
        <v>219.64</v>
      </c>
    </row>
    <row r="179" spans="1:5" x14ac:dyDescent="0.25">
      <c r="A179" s="232" t="s">
        <v>213</v>
      </c>
      <c r="B179" s="231"/>
      <c r="C179" s="178">
        <v>5000</v>
      </c>
      <c r="D179" s="178">
        <v>12274.53</v>
      </c>
      <c r="E179" s="179">
        <v>245.49</v>
      </c>
    </row>
    <row r="180" spans="1:5" x14ac:dyDescent="0.25">
      <c r="A180" s="186" t="s">
        <v>332</v>
      </c>
      <c r="B180" s="186" t="s">
        <v>333</v>
      </c>
      <c r="C180" s="187">
        <v>0</v>
      </c>
      <c r="D180" s="187">
        <v>9176.5300000000007</v>
      </c>
      <c r="E180" s="188" t="s">
        <v>0</v>
      </c>
    </row>
    <row r="181" spans="1:5" x14ac:dyDescent="0.25">
      <c r="A181" s="106" t="s">
        <v>334</v>
      </c>
      <c r="B181" s="106" t="s">
        <v>335</v>
      </c>
      <c r="C181" s="99" t="s">
        <v>0</v>
      </c>
      <c r="D181" s="99">
        <v>7792.07</v>
      </c>
      <c r="E181" s="100" t="s">
        <v>0</v>
      </c>
    </row>
    <row r="182" spans="1:5" x14ac:dyDescent="0.25">
      <c r="A182" s="106" t="s">
        <v>342</v>
      </c>
      <c r="B182" s="106" t="s">
        <v>343</v>
      </c>
      <c r="C182" s="99" t="s">
        <v>0</v>
      </c>
      <c r="D182" s="99">
        <v>1384.46</v>
      </c>
      <c r="E182" s="100" t="s">
        <v>0</v>
      </c>
    </row>
    <row r="183" spans="1:5" x14ac:dyDescent="0.25">
      <c r="A183" s="186" t="s">
        <v>344</v>
      </c>
      <c r="B183" s="186" t="s">
        <v>345</v>
      </c>
      <c r="C183" s="187">
        <v>5000</v>
      </c>
      <c r="D183" s="187">
        <v>3098</v>
      </c>
      <c r="E183" s="188">
        <v>61.96</v>
      </c>
    </row>
    <row r="184" spans="1:5" x14ac:dyDescent="0.25">
      <c r="A184" s="106" t="s">
        <v>346</v>
      </c>
      <c r="B184" s="106" t="s">
        <v>347</v>
      </c>
      <c r="C184" s="99" t="s">
        <v>0</v>
      </c>
      <c r="D184" s="99">
        <v>1026</v>
      </c>
      <c r="E184" s="100" t="s">
        <v>0</v>
      </c>
    </row>
    <row r="185" spans="1:5" x14ac:dyDescent="0.25">
      <c r="A185" s="106" t="s">
        <v>376</v>
      </c>
      <c r="B185" s="106" t="s">
        <v>377</v>
      </c>
      <c r="C185" s="99" t="s">
        <v>0</v>
      </c>
      <c r="D185" s="99">
        <v>2072</v>
      </c>
      <c r="E185" s="100" t="s">
        <v>0</v>
      </c>
    </row>
    <row r="186" spans="1:5" x14ac:dyDescent="0.25">
      <c r="A186" s="232" t="s">
        <v>214</v>
      </c>
      <c r="B186" s="231"/>
      <c r="C186" s="178">
        <v>588.45000000000005</v>
      </c>
      <c r="D186" s="178">
        <v>0</v>
      </c>
      <c r="E186" s="179">
        <v>0</v>
      </c>
    </row>
    <row r="187" spans="1:5" x14ac:dyDescent="0.25">
      <c r="A187" s="186" t="s">
        <v>332</v>
      </c>
      <c r="B187" s="186" t="s">
        <v>333</v>
      </c>
      <c r="C187" s="187">
        <v>588.45000000000005</v>
      </c>
      <c r="D187" s="187">
        <v>0</v>
      </c>
      <c r="E187" s="188">
        <v>0</v>
      </c>
    </row>
    <row r="188" spans="1:5" x14ac:dyDescent="0.25">
      <c r="A188" s="183" t="s">
        <v>464</v>
      </c>
      <c r="B188" s="183" t="s">
        <v>465</v>
      </c>
      <c r="C188" s="184">
        <v>750</v>
      </c>
      <c r="D188" s="184">
        <v>750</v>
      </c>
      <c r="E188" s="185">
        <v>100</v>
      </c>
    </row>
    <row r="189" spans="1:5" x14ac:dyDescent="0.25">
      <c r="A189" s="232" t="s">
        <v>210</v>
      </c>
      <c r="B189" s="231"/>
      <c r="C189" s="178">
        <v>750</v>
      </c>
      <c r="D189" s="178">
        <v>750</v>
      </c>
      <c r="E189" s="179">
        <v>100</v>
      </c>
    </row>
    <row r="190" spans="1:5" x14ac:dyDescent="0.25">
      <c r="A190" s="232" t="s">
        <v>212</v>
      </c>
      <c r="B190" s="231"/>
      <c r="C190" s="178">
        <v>750</v>
      </c>
      <c r="D190" s="178">
        <v>750</v>
      </c>
      <c r="E190" s="179">
        <v>100</v>
      </c>
    </row>
    <row r="191" spans="1:5" x14ac:dyDescent="0.25">
      <c r="A191" s="186" t="s">
        <v>332</v>
      </c>
      <c r="B191" s="186" t="s">
        <v>333</v>
      </c>
      <c r="C191" s="187">
        <v>750</v>
      </c>
      <c r="D191" s="187">
        <v>750</v>
      </c>
      <c r="E191" s="188">
        <v>100</v>
      </c>
    </row>
    <row r="192" spans="1:5" x14ac:dyDescent="0.25">
      <c r="A192" s="106" t="s">
        <v>334</v>
      </c>
      <c r="B192" s="106" t="s">
        <v>335</v>
      </c>
      <c r="C192" s="99" t="s">
        <v>0</v>
      </c>
      <c r="D192" s="99">
        <v>750</v>
      </c>
      <c r="E192" s="100" t="s">
        <v>0</v>
      </c>
    </row>
    <row r="193" spans="1:5" x14ac:dyDescent="0.25">
      <c r="A193" s="183" t="s">
        <v>466</v>
      </c>
      <c r="B193" s="183" t="s">
        <v>467</v>
      </c>
      <c r="C193" s="184">
        <v>43499</v>
      </c>
      <c r="D193" s="184">
        <v>15916</v>
      </c>
      <c r="E193" s="185">
        <v>36.590000000000003</v>
      </c>
    </row>
    <row r="194" spans="1:5" x14ac:dyDescent="0.25">
      <c r="A194" s="232" t="s">
        <v>197</v>
      </c>
      <c r="B194" s="231"/>
      <c r="C194" s="178">
        <v>43499</v>
      </c>
      <c r="D194" s="178">
        <v>15916</v>
      </c>
      <c r="E194" s="179">
        <v>36.590000000000003</v>
      </c>
    </row>
    <row r="195" spans="1:5" x14ac:dyDescent="0.25">
      <c r="A195" s="232" t="s">
        <v>198</v>
      </c>
      <c r="B195" s="231"/>
      <c r="C195" s="178">
        <v>43499</v>
      </c>
      <c r="D195" s="178">
        <v>15916</v>
      </c>
      <c r="E195" s="179">
        <v>36.590000000000003</v>
      </c>
    </row>
    <row r="196" spans="1:5" x14ac:dyDescent="0.25">
      <c r="A196" s="186" t="s">
        <v>332</v>
      </c>
      <c r="B196" s="186" t="s">
        <v>333</v>
      </c>
      <c r="C196" s="187">
        <v>6870</v>
      </c>
      <c r="D196" s="187">
        <v>0</v>
      </c>
      <c r="E196" s="188">
        <v>0</v>
      </c>
    </row>
    <row r="197" spans="1:5" x14ac:dyDescent="0.25">
      <c r="A197" s="186" t="s">
        <v>344</v>
      </c>
      <c r="B197" s="186" t="s">
        <v>345</v>
      </c>
      <c r="C197" s="187">
        <v>36629</v>
      </c>
      <c r="D197" s="187">
        <v>15916</v>
      </c>
      <c r="E197" s="188">
        <v>43.45</v>
      </c>
    </row>
    <row r="198" spans="1:5" x14ac:dyDescent="0.25">
      <c r="A198" s="106" t="s">
        <v>376</v>
      </c>
      <c r="B198" s="106" t="s">
        <v>377</v>
      </c>
      <c r="C198" s="99" t="s">
        <v>0</v>
      </c>
      <c r="D198" s="99">
        <v>15916</v>
      </c>
      <c r="E198" s="100" t="s">
        <v>0</v>
      </c>
    </row>
    <row r="199" spans="1:5" x14ac:dyDescent="0.25">
      <c r="A199" s="180" t="s">
        <v>468</v>
      </c>
      <c r="B199" s="180" t="s">
        <v>469</v>
      </c>
      <c r="C199" s="181">
        <v>5000</v>
      </c>
      <c r="D199" s="181">
        <v>5000</v>
      </c>
      <c r="E199" s="182">
        <v>100</v>
      </c>
    </row>
    <row r="200" spans="1:5" x14ac:dyDescent="0.25">
      <c r="A200" s="183" t="s">
        <v>470</v>
      </c>
      <c r="B200" s="183" t="s">
        <v>471</v>
      </c>
      <c r="C200" s="184">
        <v>5000</v>
      </c>
      <c r="D200" s="184">
        <v>5000</v>
      </c>
      <c r="E200" s="185">
        <v>100</v>
      </c>
    </row>
    <row r="201" spans="1:5" x14ac:dyDescent="0.25">
      <c r="A201" s="232" t="s">
        <v>210</v>
      </c>
      <c r="B201" s="231"/>
      <c r="C201" s="178">
        <v>5000</v>
      </c>
      <c r="D201" s="178">
        <v>5000</v>
      </c>
      <c r="E201" s="179">
        <v>100</v>
      </c>
    </row>
    <row r="202" spans="1:5" x14ac:dyDescent="0.25">
      <c r="A202" s="232" t="s">
        <v>211</v>
      </c>
      <c r="B202" s="231"/>
      <c r="C202" s="178">
        <v>5000</v>
      </c>
      <c r="D202" s="178">
        <v>5000</v>
      </c>
      <c r="E202" s="179">
        <v>100</v>
      </c>
    </row>
    <row r="203" spans="1:5" x14ac:dyDescent="0.25">
      <c r="A203" s="186" t="s">
        <v>344</v>
      </c>
      <c r="B203" s="186" t="s">
        <v>345</v>
      </c>
      <c r="C203" s="187">
        <v>5000</v>
      </c>
      <c r="D203" s="187">
        <v>5000</v>
      </c>
      <c r="E203" s="188">
        <v>100</v>
      </c>
    </row>
    <row r="204" spans="1:5" x14ac:dyDescent="0.25">
      <c r="A204" s="106" t="s">
        <v>376</v>
      </c>
      <c r="B204" s="106" t="s">
        <v>377</v>
      </c>
      <c r="C204" s="99" t="s">
        <v>0</v>
      </c>
      <c r="D204" s="99">
        <v>5000</v>
      </c>
      <c r="E204" s="100" t="s">
        <v>0</v>
      </c>
    </row>
    <row r="205" spans="1:5" x14ac:dyDescent="0.25">
      <c r="A205" s="230" t="s">
        <v>472</v>
      </c>
      <c r="B205" s="231"/>
      <c r="C205" s="176">
        <v>17652252.379999999</v>
      </c>
      <c r="D205" s="176">
        <v>17310824.59</v>
      </c>
      <c r="E205" s="177">
        <v>98.07</v>
      </c>
    </row>
    <row r="206" spans="1:5" x14ac:dyDescent="0.25">
      <c r="A206" s="230" t="s">
        <v>473</v>
      </c>
      <c r="B206" s="231"/>
      <c r="C206" s="176">
        <v>457207.9</v>
      </c>
      <c r="D206" s="176">
        <v>438181.55</v>
      </c>
      <c r="E206" s="177">
        <v>95.84</v>
      </c>
    </row>
    <row r="207" spans="1:5" x14ac:dyDescent="0.25">
      <c r="A207" s="232" t="s">
        <v>197</v>
      </c>
      <c r="B207" s="231"/>
      <c r="C207" s="178">
        <v>390000</v>
      </c>
      <c r="D207" s="178">
        <v>388004.86</v>
      </c>
      <c r="E207" s="179">
        <v>99.49</v>
      </c>
    </row>
    <row r="208" spans="1:5" x14ac:dyDescent="0.25">
      <c r="A208" s="232" t="s">
        <v>198</v>
      </c>
      <c r="B208" s="231"/>
      <c r="C208" s="178">
        <v>390000</v>
      </c>
      <c r="D208" s="178">
        <v>388004.86</v>
      </c>
      <c r="E208" s="179">
        <v>99.49</v>
      </c>
    </row>
    <row r="209" spans="1:5" x14ac:dyDescent="0.25">
      <c r="A209" s="232" t="s">
        <v>199</v>
      </c>
      <c r="B209" s="231"/>
      <c r="C209" s="178">
        <v>27086.2</v>
      </c>
      <c r="D209" s="178">
        <v>12054.99</v>
      </c>
      <c r="E209" s="179">
        <v>44.51</v>
      </c>
    </row>
    <row r="210" spans="1:5" x14ac:dyDescent="0.25">
      <c r="A210" s="232" t="s">
        <v>201</v>
      </c>
      <c r="B210" s="231"/>
      <c r="C210" s="178">
        <v>27086.2</v>
      </c>
      <c r="D210" s="178">
        <v>12054.99</v>
      </c>
      <c r="E210" s="179">
        <v>44.51</v>
      </c>
    </row>
    <row r="211" spans="1:5" x14ac:dyDescent="0.25">
      <c r="A211" s="232" t="s">
        <v>210</v>
      </c>
      <c r="B211" s="231"/>
      <c r="C211" s="178">
        <v>40121.699999999997</v>
      </c>
      <c r="D211" s="178">
        <v>38121.699999999997</v>
      </c>
      <c r="E211" s="179">
        <v>95.02</v>
      </c>
    </row>
    <row r="212" spans="1:5" x14ac:dyDescent="0.25">
      <c r="A212" s="232" t="s">
        <v>213</v>
      </c>
      <c r="B212" s="231"/>
      <c r="C212" s="178">
        <v>40121.699999999997</v>
      </c>
      <c r="D212" s="178">
        <v>38121.699999999997</v>
      </c>
      <c r="E212" s="179">
        <v>95.02</v>
      </c>
    </row>
    <row r="213" spans="1:5" x14ac:dyDescent="0.25">
      <c r="A213" s="230" t="s">
        <v>474</v>
      </c>
      <c r="B213" s="231"/>
      <c r="C213" s="176">
        <v>282196.25</v>
      </c>
      <c r="D213" s="176">
        <v>268110.2</v>
      </c>
      <c r="E213" s="177">
        <v>95.01</v>
      </c>
    </row>
    <row r="214" spans="1:5" x14ac:dyDescent="0.25">
      <c r="A214" s="232" t="s">
        <v>197</v>
      </c>
      <c r="B214" s="231"/>
      <c r="C214" s="178">
        <v>250000</v>
      </c>
      <c r="D214" s="178">
        <v>248082.89</v>
      </c>
      <c r="E214" s="179">
        <v>99.23</v>
      </c>
    </row>
    <row r="215" spans="1:5" x14ac:dyDescent="0.25">
      <c r="A215" s="232" t="s">
        <v>198</v>
      </c>
      <c r="B215" s="231"/>
      <c r="C215" s="178">
        <v>250000</v>
      </c>
      <c r="D215" s="178">
        <v>248082.89</v>
      </c>
      <c r="E215" s="179">
        <v>99.23</v>
      </c>
    </row>
    <row r="216" spans="1:5" x14ac:dyDescent="0.25">
      <c r="A216" s="232" t="s">
        <v>199</v>
      </c>
      <c r="B216" s="231"/>
      <c r="C216" s="178">
        <v>17696.25</v>
      </c>
      <c r="D216" s="178">
        <v>7527.31</v>
      </c>
      <c r="E216" s="179">
        <v>42.54</v>
      </c>
    </row>
    <row r="217" spans="1:5" x14ac:dyDescent="0.25">
      <c r="A217" s="232" t="s">
        <v>201</v>
      </c>
      <c r="B217" s="231"/>
      <c r="C217" s="178">
        <v>17696.25</v>
      </c>
      <c r="D217" s="178">
        <v>7527.31</v>
      </c>
      <c r="E217" s="179">
        <v>42.54</v>
      </c>
    </row>
    <row r="218" spans="1:5" x14ac:dyDescent="0.25">
      <c r="A218" s="232" t="s">
        <v>210</v>
      </c>
      <c r="B218" s="231"/>
      <c r="C218" s="178">
        <v>14500</v>
      </c>
      <c r="D218" s="178">
        <v>12500</v>
      </c>
      <c r="E218" s="179">
        <v>86.21</v>
      </c>
    </row>
    <row r="219" spans="1:5" x14ac:dyDescent="0.25">
      <c r="A219" s="232" t="s">
        <v>213</v>
      </c>
      <c r="B219" s="231"/>
      <c r="C219" s="178">
        <v>14500</v>
      </c>
      <c r="D219" s="178">
        <v>12500</v>
      </c>
      <c r="E219" s="179">
        <v>86.21</v>
      </c>
    </row>
    <row r="220" spans="1:5" x14ac:dyDescent="0.25">
      <c r="A220" s="180" t="s">
        <v>475</v>
      </c>
      <c r="B220" s="180" t="s">
        <v>476</v>
      </c>
      <c r="C220" s="181">
        <v>282196.25</v>
      </c>
      <c r="D220" s="181">
        <v>268110.2</v>
      </c>
      <c r="E220" s="182">
        <v>95.01</v>
      </c>
    </row>
    <row r="221" spans="1:5" x14ac:dyDescent="0.25">
      <c r="A221" s="183" t="s">
        <v>477</v>
      </c>
      <c r="B221" s="183" t="s">
        <v>478</v>
      </c>
      <c r="C221" s="184">
        <v>274296.25</v>
      </c>
      <c r="D221" s="184">
        <v>262947.96000000002</v>
      </c>
      <c r="E221" s="185">
        <v>95.86</v>
      </c>
    </row>
    <row r="222" spans="1:5" x14ac:dyDescent="0.25">
      <c r="A222" s="232" t="s">
        <v>197</v>
      </c>
      <c r="B222" s="231"/>
      <c r="C222" s="178">
        <v>243400</v>
      </c>
      <c r="D222" s="178">
        <v>243082.89</v>
      </c>
      <c r="E222" s="179">
        <v>99.87</v>
      </c>
    </row>
    <row r="223" spans="1:5" x14ac:dyDescent="0.25">
      <c r="A223" s="232" t="s">
        <v>198</v>
      </c>
      <c r="B223" s="231"/>
      <c r="C223" s="178">
        <v>243400</v>
      </c>
      <c r="D223" s="178">
        <v>243082.89</v>
      </c>
      <c r="E223" s="179">
        <v>99.87</v>
      </c>
    </row>
    <row r="224" spans="1:5" x14ac:dyDescent="0.25">
      <c r="A224" s="186" t="s">
        <v>332</v>
      </c>
      <c r="B224" s="186" t="s">
        <v>333</v>
      </c>
      <c r="C224" s="187">
        <v>131500</v>
      </c>
      <c r="D224" s="187">
        <v>131500</v>
      </c>
      <c r="E224" s="188">
        <v>100</v>
      </c>
    </row>
    <row r="225" spans="1:5" x14ac:dyDescent="0.25">
      <c r="A225" s="106" t="s">
        <v>334</v>
      </c>
      <c r="B225" s="106" t="s">
        <v>335</v>
      </c>
      <c r="C225" s="99" t="s">
        <v>0</v>
      </c>
      <c r="D225" s="99">
        <v>100000</v>
      </c>
      <c r="E225" s="100" t="s">
        <v>0</v>
      </c>
    </row>
    <row r="226" spans="1:5" x14ac:dyDescent="0.25">
      <c r="A226" s="106" t="s">
        <v>340</v>
      </c>
      <c r="B226" s="106" t="s">
        <v>341</v>
      </c>
      <c r="C226" s="99" t="s">
        <v>0</v>
      </c>
      <c r="D226" s="99">
        <v>15000</v>
      </c>
      <c r="E226" s="100" t="s">
        <v>0</v>
      </c>
    </row>
    <row r="227" spans="1:5" x14ac:dyDescent="0.25">
      <c r="A227" s="106" t="s">
        <v>342</v>
      </c>
      <c r="B227" s="106" t="s">
        <v>343</v>
      </c>
      <c r="C227" s="99" t="s">
        <v>0</v>
      </c>
      <c r="D227" s="99">
        <v>16500</v>
      </c>
      <c r="E227" s="100" t="s">
        <v>0</v>
      </c>
    </row>
    <row r="228" spans="1:5" x14ac:dyDescent="0.25">
      <c r="A228" s="186" t="s">
        <v>344</v>
      </c>
      <c r="B228" s="186" t="s">
        <v>345</v>
      </c>
      <c r="C228" s="187">
        <v>105800</v>
      </c>
      <c r="D228" s="187">
        <v>105551.67</v>
      </c>
      <c r="E228" s="188">
        <v>99.77</v>
      </c>
    </row>
    <row r="229" spans="1:5" x14ac:dyDescent="0.25">
      <c r="A229" s="106" t="s">
        <v>346</v>
      </c>
      <c r="B229" s="106" t="s">
        <v>347</v>
      </c>
      <c r="C229" s="99" t="s">
        <v>0</v>
      </c>
      <c r="D229" s="99">
        <v>3700</v>
      </c>
      <c r="E229" s="100" t="s">
        <v>0</v>
      </c>
    </row>
    <row r="230" spans="1:5" x14ac:dyDescent="0.25">
      <c r="A230" s="106" t="s">
        <v>348</v>
      </c>
      <c r="B230" s="106" t="s">
        <v>349</v>
      </c>
      <c r="C230" s="99" t="s">
        <v>0</v>
      </c>
      <c r="D230" s="99">
        <v>1952</v>
      </c>
      <c r="E230" s="100" t="s">
        <v>0</v>
      </c>
    </row>
    <row r="231" spans="1:5" x14ac:dyDescent="0.25">
      <c r="A231" s="106" t="s">
        <v>352</v>
      </c>
      <c r="B231" s="106" t="s">
        <v>353</v>
      </c>
      <c r="C231" s="99" t="s">
        <v>0</v>
      </c>
      <c r="D231" s="99">
        <v>376</v>
      </c>
      <c r="E231" s="100" t="s">
        <v>0</v>
      </c>
    </row>
    <row r="232" spans="1:5" x14ac:dyDescent="0.25">
      <c r="A232" s="106" t="s">
        <v>354</v>
      </c>
      <c r="B232" s="106" t="s">
        <v>355</v>
      </c>
      <c r="C232" s="99" t="s">
        <v>0</v>
      </c>
      <c r="D232" s="99">
        <v>9000</v>
      </c>
      <c r="E232" s="100" t="s">
        <v>0</v>
      </c>
    </row>
    <row r="233" spans="1:5" x14ac:dyDescent="0.25">
      <c r="A233" s="106" t="s">
        <v>358</v>
      </c>
      <c r="B233" s="106" t="s">
        <v>359</v>
      </c>
      <c r="C233" s="99" t="s">
        <v>0</v>
      </c>
      <c r="D233" s="99">
        <v>1000</v>
      </c>
      <c r="E233" s="100" t="s">
        <v>0</v>
      </c>
    </row>
    <row r="234" spans="1:5" x14ac:dyDescent="0.25">
      <c r="A234" s="106" t="s">
        <v>360</v>
      </c>
      <c r="B234" s="106" t="s">
        <v>361</v>
      </c>
      <c r="C234" s="99" t="s">
        <v>0</v>
      </c>
      <c r="D234" s="99">
        <v>4000</v>
      </c>
      <c r="E234" s="100" t="s">
        <v>0</v>
      </c>
    </row>
    <row r="235" spans="1:5" x14ac:dyDescent="0.25">
      <c r="A235" s="106" t="s">
        <v>462</v>
      </c>
      <c r="B235" s="106" t="s">
        <v>463</v>
      </c>
      <c r="C235" s="99" t="s">
        <v>0</v>
      </c>
      <c r="D235" s="99">
        <v>1000</v>
      </c>
      <c r="E235" s="100" t="s">
        <v>0</v>
      </c>
    </row>
    <row r="236" spans="1:5" x14ac:dyDescent="0.25">
      <c r="A236" s="106" t="s">
        <v>364</v>
      </c>
      <c r="B236" s="106" t="s">
        <v>365</v>
      </c>
      <c r="C236" s="99" t="s">
        <v>0</v>
      </c>
      <c r="D236" s="99">
        <v>5100</v>
      </c>
      <c r="E236" s="100" t="s">
        <v>0</v>
      </c>
    </row>
    <row r="237" spans="1:5" x14ac:dyDescent="0.25">
      <c r="A237" s="106" t="s">
        <v>366</v>
      </c>
      <c r="B237" s="106" t="s">
        <v>367</v>
      </c>
      <c r="C237" s="99" t="s">
        <v>0</v>
      </c>
      <c r="D237" s="99">
        <v>5000</v>
      </c>
      <c r="E237" s="100" t="s">
        <v>0</v>
      </c>
    </row>
    <row r="238" spans="1:5" x14ac:dyDescent="0.25">
      <c r="A238" s="106" t="s">
        <v>370</v>
      </c>
      <c r="B238" s="106" t="s">
        <v>371</v>
      </c>
      <c r="C238" s="99" t="s">
        <v>0</v>
      </c>
      <c r="D238" s="99">
        <v>500</v>
      </c>
      <c r="E238" s="100" t="s">
        <v>0</v>
      </c>
    </row>
    <row r="239" spans="1:5" x14ac:dyDescent="0.25">
      <c r="A239" s="106" t="s">
        <v>376</v>
      </c>
      <c r="B239" s="106" t="s">
        <v>377</v>
      </c>
      <c r="C239" s="99" t="s">
        <v>0</v>
      </c>
      <c r="D239" s="99">
        <v>41944.17</v>
      </c>
      <c r="E239" s="100" t="s">
        <v>0</v>
      </c>
    </row>
    <row r="240" spans="1:5" x14ac:dyDescent="0.25">
      <c r="A240" s="106" t="s">
        <v>380</v>
      </c>
      <c r="B240" s="106" t="s">
        <v>381</v>
      </c>
      <c r="C240" s="99" t="s">
        <v>0</v>
      </c>
      <c r="D240" s="99">
        <v>26000</v>
      </c>
      <c r="E240" s="100" t="s">
        <v>0</v>
      </c>
    </row>
    <row r="241" spans="1:5" x14ac:dyDescent="0.25">
      <c r="A241" s="106" t="s">
        <v>479</v>
      </c>
      <c r="B241" s="106" t="s">
        <v>480</v>
      </c>
      <c r="C241" s="99" t="s">
        <v>0</v>
      </c>
      <c r="D241" s="99">
        <v>1979.5</v>
      </c>
      <c r="E241" s="100" t="s">
        <v>0</v>
      </c>
    </row>
    <row r="242" spans="1:5" x14ac:dyDescent="0.25">
      <c r="A242" s="106" t="s">
        <v>384</v>
      </c>
      <c r="B242" s="106" t="s">
        <v>385</v>
      </c>
      <c r="C242" s="99" t="s">
        <v>0</v>
      </c>
      <c r="D242" s="99">
        <v>4000</v>
      </c>
      <c r="E242" s="100" t="s">
        <v>0</v>
      </c>
    </row>
    <row r="243" spans="1:5" x14ac:dyDescent="0.25">
      <c r="A243" s="186" t="s">
        <v>394</v>
      </c>
      <c r="B243" s="186" t="s">
        <v>395</v>
      </c>
      <c r="C243" s="187">
        <v>700</v>
      </c>
      <c r="D243" s="187">
        <v>700</v>
      </c>
      <c r="E243" s="188">
        <v>100</v>
      </c>
    </row>
    <row r="244" spans="1:5" x14ac:dyDescent="0.25">
      <c r="A244" s="106" t="s">
        <v>396</v>
      </c>
      <c r="B244" s="106" t="s">
        <v>397</v>
      </c>
      <c r="C244" s="99" t="s">
        <v>0</v>
      </c>
      <c r="D244" s="99">
        <v>700</v>
      </c>
      <c r="E244" s="100" t="s">
        <v>0</v>
      </c>
    </row>
    <row r="245" spans="1:5" x14ac:dyDescent="0.25">
      <c r="A245" s="186" t="s">
        <v>412</v>
      </c>
      <c r="B245" s="186" t="s">
        <v>413</v>
      </c>
      <c r="C245" s="187">
        <v>5400</v>
      </c>
      <c r="D245" s="187">
        <v>5331.22</v>
      </c>
      <c r="E245" s="188">
        <v>98.73</v>
      </c>
    </row>
    <row r="246" spans="1:5" x14ac:dyDescent="0.25">
      <c r="A246" s="106" t="s">
        <v>414</v>
      </c>
      <c r="B246" s="106" t="s">
        <v>415</v>
      </c>
      <c r="C246" s="99" t="s">
        <v>0</v>
      </c>
      <c r="D246" s="99">
        <v>5331.22</v>
      </c>
      <c r="E246" s="100" t="s">
        <v>0</v>
      </c>
    </row>
    <row r="247" spans="1:5" x14ac:dyDescent="0.25">
      <c r="A247" s="232" t="s">
        <v>199</v>
      </c>
      <c r="B247" s="231"/>
      <c r="C247" s="178">
        <v>16396.25</v>
      </c>
      <c r="D247" s="178">
        <v>7365.07</v>
      </c>
      <c r="E247" s="179">
        <v>44.92</v>
      </c>
    </row>
    <row r="248" spans="1:5" x14ac:dyDescent="0.25">
      <c r="A248" s="232" t="s">
        <v>201</v>
      </c>
      <c r="B248" s="231"/>
      <c r="C248" s="178">
        <v>16396.25</v>
      </c>
      <c r="D248" s="178">
        <v>7365.07</v>
      </c>
      <c r="E248" s="179">
        <v>44.92</v>
      </c>
    </row>
    <row r="249" spans="1:5" x14ac:dyDescent="0.25">
      <c r="A249" s="186" t="s">
        <v>332</v>
      </c>
      <c r="B249" s="186" t="s">
        <v>333</v>
      </c>
      <c r="C249" s="187">
        <v>2165</v>
      </c>
      <c r="D249" s="187">
        <v>6515.99</v>
      </c>
      <c r="E249" s="188">
        <v>300.97000000000003</v>
      </c>
    </row>
    <row r="250" spans="1:5" x14ac:dyDescent="0.25">
      <c r="A250" s="106" t="s">
        <v>334</v>
      </c>
      <c r="B250" s="106" t="s">
        <v>335</v>
      </c>
      <c r="C250" s="99" t="s">
        <v>0</v>
      </c>
      <c r="D250" s="99">
        <v>5615.99</v>
      </c>
      <c r="E250" s="100" t="s">
        <v>0</v>
      </c>
    </row>
    <row r="251" spans="1:5" x14ac:dyDescent="0.25">
      <c r="A251" s="106" t="s">
        <v>342</v>
      </c>
      <c r="B251" s="106" t="s">
        <v>343</v>
      </c>
      <c r="C251" s="99" t="s">
        <v>0</v>
      </c>
      <c r="D251" s="99">
        <v>900</v>
      </c>
      <c r="E251" s="100" t="s">
        <v>0</v>
      </c>
    </row>
    <row r="252" spans="1:5" x14ac:dyDescent="0.25">
      <c r="A252" s="186" t="s">
        <v>344</v>
      </c>
      <c r="B252" s="186" t="s">
        <v>345</v>
      </c>
      <c r="C252" s="187">
        <v>12881.25</v>
      </c>
      <c r="D252" s="187">
        <v>740.28</v>
      </c>
      <c r="E252" s="188">
        <v>5.75</v>
      </c>
    </row>
    <row r="253" spans="1:5" x14ac:dyDescent="0.25">
      <c r="A253" s="106" t="s">
        <v>346</v>
      </c>
      <c r="B253" s="106" t="s">
        <v>347</v>
      </c>
      <c r="C253" s="99" t="s">
        <v>0</v>
      </c>
      <c r="D253" s="99">
        <v>8.6</v>
      </c>
      <c r="E253" s="100" t="s">
        <v>0</v>
      </c>
    </row>
    <row r="254" spans="1:5" x14ac:dyDescent="0.25">
      <c r="A254" s="106" t="s">
        <v>350</v>
      </c>
      <c r="B254" s="106" t="s">
        <v>351</v>
      </c>
      <c r="C254" s="99" t="s">
        <v>0</v>
      </c>
      <c r="D254" s="99">
        <v>543.91</v>
      </c>
      <c r="E254" s="100" t="s">
        <v>0</v>
      </c>
    </row>
    <row r="255" spans="1:5" x14ac:dyDescent="0.25">
      <c r="A255" s="106" t="s">
        <v>354</v>
      </c>
      <c r="B255" s="106" t="s">
        <v>355</v>
      </c>
      <c r="C255" s="99" t="s">
        <v>0</v>
      </c>
      <c r="D255" s="99">
        <v>24.85</v>
      </c>
      <c r="E255" s="100" t="s">
        <v>0</v>
      </c>
    </row>
    <row r="256" spans="1:5" x14ac:dyDescent="0.25">
      <c r="A256" s="106" t="s">
        <v>364</v>
      </c>
      <c r="B256" s="106" t="s">
        <v>365</v>
      </c>
      <c r="C256" s="99" t="s">
        <v>0</v>
      </c>
      <c r="D256" s="99">
        <v>17.75</v>
      </c>
      <c r="E256" s="100" t="s">
        <v>0</v>
      </c>
    </row>
    <row r="257" spans="1:5" x14ac:dyDescent="0.25">
      <c r="A257" s="106" t="s">
        <v>370</v>
      </c>
      <c r="B257" s="106" t="s">
        <v>371</v>
      </c>
      <c r="C257" s="99" t="s">
        <v>0</v>
      </c>
      <c r="D257" s="99">
        <v>17.850000000000001</v>
      </c>
      <c r="E257" s="100" t="s">
        <v>0</v>
      </c>
    </row>
    <row r="258" spans="1:5" x14ac:dyDescent="0.25">
      <c r="A258" s="106" t="s">
        <v>380</v>
      </c>
      <c r="B258" s="106" t="s">
        <v>381</v>
      </c>
      <c r="C258" s="99" t="s">
        <v>0</v>
      </c>
      <c r="D258" s="99">
        <v>97.32</v>
      </c>
      <c r="E258" s="100" t="s">
        <v>0</v>
      </c>
    </row>
    <row r="259" spans="1:5" x14ac:dyDescent="0.25">
      <c r="A259" s="106" t="s">
        <v>382</v>
      </c>
      <c r="B259" s="106" t="s">
        <v>383</v>
      </c>
      <c r="C259" s="99" t="s">
        <v>0</v>
      </c>
      <c r="D259" s="99">
        <v>30</v>
      </c>
      <c r="E259" s="100" t="s">
        <v>0</v>
      </c>
    </row>
    <row r="260" spans="1:5" x14ac:dyDescent="0.25">
      <c r="A260" s="186" t="s">
        <v>394</v>
      </c>
      <c r="B260" s="186" t="s">
        <v>395</v>
      </c>
      <c r="C260" s="187">
        <v>200</v>
      </c>
      <c r="D260" s="187">
        <v>0.92</v>
      </c>
      <c r="E260" s="188">
        <v>0.46</v>
      </c>
    </row>
    <row r="261" spans="1:5" x14ac:dyDescent="0.25">
      <c r="A261" s="106" t="s">
        <v>396</v>
      </c>
      <c r="B261" s="106" t="s">
        <v>397</v>
      </c>
      <c r="C261" s="99" t="s">
        <v>0</v>
      </c>
      <c r="D261" s="99">
        <v>0.8</v>
      </c>
      <c r="E261" s="100" t="s">
        <v>0</v>
      </c>
    </row>
    <row r="262" spans="1:5" x14ac:dyDescent="0.25">
      <c r="A262" s="106" t="s">
        <v>398</v>
      </c>
      <c r="B262" s="106" t="s">
        <v>399</v>
      </c>
      <c r="C262" s="99" t="s">
        <v>0</v>
      </c>
      <c r="D262" s="99">
        <v>0.12</v>
      </c>
      <c r="E262" s="100" t="s">
        <v>0</v>
      </c>
    </row>
    <row r="263" spans="1:5" x14ac:dyDescent="0.25">
      <c r="A263" s="186" t="s">
        <v>481</v>
      </c>
      <c r="B263" s="186" t="s">
        <v>482</v>
      </c>
      <c r="C263" s="187">
        <v>500</v>
      </c>
      <c r="D263" s="187">
        <v>0</v>
      </c>
      <c r="E263" s="188">
        <v>0</v>
      </c>
    </row>
    <row r="264" spans="1:5" x14ac:dyDescent="0.25">
      <c r="A264" s="186" t="s">
        <v>412</v>
      </c>
      <c r="B264" s="186" t="s">
        <v>413</v>
      </c>
      <c r="C264" s="187">
        <v>650</v>
      </c>
      <c r="D264" s="187">
        <v>107.88</v>
      </c>
      <c r="E264" s="188">
        <v>16.600000000000001</v>
      </c>
    </row>
    <row r="265" spans="1:5" x14ac:dyDescent="0.25">
      <c r="A265" s="106" t="s">
        <v>483</v>
      </c>
      <c r="B265" s="106" t="s">
        <v>484</v>
      </c>
      <c r="C265" s="99" t="s">
        <v>0</v>
      </c>
      <c r="D265" s="99">
        <v>107.88</v>
      </c>
      <c r="E265" s="100" t="s">
        <v>0</v>
      </c>
    </row>
    <row r="266" spans="1:5" x14ac:dyDescent="0.25">
      <c r="A266" s="232" t="s">
        <v>210</v>
      </c>
      <c r="B266" s="231"/>
      <c r="C266" s="178">
        <v>14500</v>
      </c>
      <c r="D266" s="178">
        <v>12500</v>
      </c>
      <c r="E266" s="179">
        <v>86.21</v>
      </c>
    </row>
    <row r="267" spans="1:5" x14ac:dyDescent="0.25">
      <c r="A267" s="232" t="s">
        <v>213</v>
      </c>
      <c r="B267" s="231"/>
      <c r="C267" s="178">
        <v>14500</v>
      </c>
      <c r="D267" s="178">
        <v>12500</v>
      </c>
      <c r="E267" s="179">
        <v>86.21</v>
      </c>
    </row>
    <row r="268" spans="1:5" x14ac:dyDescent="0.25">
      <c r="A268" s="186" t="s">
        <v>344</v>
      </c>
      <c r="B268" s="186" t="s">
        <v>345</v>
      </c>
      <c r="C268" s="187">
        <v>10500</v>
      </c>
      <c r="D268" s="187">
        <v>8500</v>
      </c>
      <c r="E268" s="188">
        <v>80.95</v>
      </c>
    </row>
    <row r="269" spans="1:5" x14ac:dyDescent="0.25">
      <c r="A269" s="106" t="s">
        <v>368</v>
      </c>
      <c r="B269" s="106" t="s">
        <v>369</v>
      </c>
      <c r="C269" s="99" t="s">
        <v>0</v>
      </c>
      <c r="D269" s="99">
        <v>375</v>
      </c>
      <c r="E269" s="100" t="s">
        <v>0</v>
      </c>
    </row>
    <row r="270" spans="1:5" x14ac:dyDescent="0.25">
      <c r="A270" s="106" t="s">
        <v>376</v>
      </c>
      <c r="B270" s="106" t="s">
        <v>377</v>
      </c>
      <c r="C270" s="99" t="s">
        <v>0</v>
      </c>
      <c r="D270" s="99">
        <v>4193.32</v>
      </c>
      <c r="E270" s="100" t="s">
        <v>0</v>
      </c>
    </row>
    <row r="271" spans="1:5" x14ac:dyDescent="0.25">
      <c r="A271" s="106" t="s">
        <v>380</v>
      </c>
      <c r="B271" s="106" t="s">
        <v>381</v>
      </c>
      <c r="C271" s="99" t="s">
        <v>0</v>
      </c>
      <c r="D271" s="99">
        <v>3931.68</v>
      </c>
      <c r="E271" s="100" t="s">
        <v>0</v>
      </c>
    </row>
    <row r="272" spans="1:5" x14ac:dyDescent="0.25">
      <c r="A272" s="186" t="s">
        <v>412</v>
      </c>
      <c r="B272" s="186" t="s">
        <v>413</v>
      </c>
      <c r="C272" s="187">
        <v>4000</v>
      </c>
      <c r="D272" s="187">
        <v>4000</v>
      </c>
      <c r="E272" s="188">
        <v>100</v>
      </c>
    </row>
    <row r="273" spans="1:5" x14ac:dyDescent="0.25">
      <c r="A273" s="106" t="s">
        <v>414</v>
      </c>
      <c r="B273" s="106" t="s">
        <v>415</v>
      </c>
      <c r="C273" s="99" t="s">
        <v>0</v>
      </c>
      <c r="D273" s="99">
        <v>4000</v>
      </c>
      <c r="E273" s="100" t="s">
        <v>0</v>
      </c>
    </row>
    <row r="274" spans="1:5" x14ac:dyDescent="0.25">
      <c r="A274" s="183" t="s">
        <v>485</v>
      </c>
      <c r="B274" s="183" t="s">
        <v>486</v>
      </c>
      <c r="C274" s="184">
        <v>5000</v>
      </c>
      <c r="D274" s="184">
        <v>5000</v>
      </c>
      <c r="E274" s="185">
        <v>100</v>
      </c>
    </row>
    <row r="275" spans="1:5" x14ac:dyDescent="0.25">
      <c r="A275" s="232" t="s">
        <v>197</v>
      </c>
      <c r="B275" s="231"/>
      <c r="C275" s="178">
        <v>5000</v>
      </c>
      <c r="D275" s="178">
        <v>5000</v>
      </c>
      <c r="E275" s="179">
        <v>100</v>
      </c>
    </row>
    <row r="276" spans="1:5" x14ac:dyDescent="0.25">
      <c r="A276" s="232" t="s">
        <v>198</v>
      </c>
      <c r="B276" s="231"/>
      <c r="C276" s="178">
        <v>5000</v>
      </c>
      <c r="D276" s="178">
        <v>5000</v>
      </c>
      <c r="E276" s="179">
        <v>100</v>
      </c>
    </row>
    <row r="277" spans="1:5" x14ac:dyDescent="0.25">
      <c r="A277" s="186" t="s">
        <v>344</v>
      </c>
      <c r="B277" s="186" t="s">
        <v>345</v>
      </c>
      <c r="C277" s="187">
        <v>5000</v>
      </c>
      <c r="D277" s="187">
        <v>5000</v>
      </c>
      <c r="E277" s="188">
        <v>100</v>
      </c>
    </row>
    <row r="278" spans="1:5" x14ac:dyDescent="0.25">
      <c r="A278" s="106" t="s">
        <v>354</v>
      </c>
      <c r="B278" s="106" t="s">
        <v>355</v>
      </c>
      <c r="C278" s="99" t="s">
        <v>0</v>
      </c>
      <c r="D278" s="99">
        <v>800</v>
      </c>
      <c r="E278" s="100" t="s">
        <v>0</v>
      </c>
    </row>
    <row r="279" spans="1:5" x14ac:dyDescent="0.25">
      <c r="A279" s="106" t="s">
        <v>376</v>
      </c>
      <c r="B279" s="106" t="s">
        <v>377</v>
      </c>
      <c r="C279" s="99" t="s">
        <v>0</v>
      </c>
      <c r="D279" s="99">
        <v>1300</v>
      </c>
      <c r="E279" s="100" t="s">
        <v>0</v>
      </c>
    </row>
    <row r="280" spans="1:5" x14ac:dyDescent="0.25">
      <c r="A280" s="106" t="s">
        <v>479</v>
      </c>
      <c r="B280" s="106" t="s">
        <v>480</v>
      </c>
      <c r="C280" s="99" t="s">
        <v>0</v>
      </c>
      <c r="D280" s="99">
        <v>1700</v>
      </c>
      <c r="E280" s="100" t="s">
        <v>0</v>
      </c>
    </row>
    <row r="281" spans="1:5" x14ac:dyDescent="0.25">
      <c r="A281" s="106" t="s">
        <v>384</v>
      </c>
      <c r="B281" s="106" t="s">
        <v>385</v>
      </c>
      <c r="C281" s="99" t="s">
        <v>0</v>
      </c>
      <c r="D281" s="99">
        <v>1200</v>
      </c>
      <c r="E281" s="100" t="s">
        <v>0</v>
      </c>
    </row>
    <row r="282" spans="1:5" x14ac:dyDescent="0.25">
      <c r="A282" s="183" t="s">
        <v>487</v>
      </c>
      <c r="B282" s="183" t="s">
        <v>488</v>
      </c>
      <c r="C282" s="184">
        <v>1600</v>
      </c>
      <c r="D282" s="184">
        <v>0</v>
      </c>
      <c r="E282" s="185">
        <v>0</v>
      </c>
    </row>
    <row r="283" spans="1:5" x14ac:dyDescent="0.25">
      <c r="A283" s="232" t="s">
        <v>197</v>
      </c>
      <c r="B283" s="231"/>
      <c r="C283" s="178">
        <v>1600</v>
      </c>
      <c r="D283" s="178">
        <v>0</v>
      </c>
      <c r="E283" s="179">
        <v>0</v>
      </c>
    </row>
    <row r="284" spans="1:5" x14ac:dyDescent="0.25">
      <c r="A284" s="232" t="s">
        <v>198</v>
      </c>
      <c r="B284" s="231"/>
      <c r="C284" s="178">
        <v>1600</v>
      </c>
      <c r="D284" s="178">
        <v>0</v>
      </c>
      <c r="E284" s="179">
        <v>0</v>
      </c>
    </row>
    <row r="285" spans="1:5" x14ac:dyDescent="0.25">
      <c r="A285" s="186" t="s">
        <v>412</v>
      </c>
      <c r="B285" s="186" t="s">
        <v>413</v>
      </c>
      <c r="C285" s="187">
        <v>1600</v>
      </c>
      <c r="D285" s="187">
        <v>0</v>
      </c>
      <c r="E285" s="188">
        <v>0</v>
      </c>
    </row>
    <row r="286" spans="1:5" x14ac:dyDescent="0.25">
      <c r="A286" s="183" t="s">
        <v>489</v>
      </c>
      <c r="B286" s="183" t="s">
        <v>490</v>
      </c>
      <c r="C286" s="184">
        <v>1300</v>
      </c>
      <c r="D286" s="184">
        <v>162.24</v>
      </c>
      <c r="E286" s="185">
        <v>12.48</v>
      </c>
    </row>
    <row r="287" spans="1:5" x14ac:dyDescent="0.25">
      <c r="A287" s="232" t="s">
        <v>199</v>
      </c>
      <c r="B287" s="231"/>
      <c r="C287" s="178">
        <v>1300</v>
      </c>
      <c r="D287" s="178">
        <v>162.24</v>
      </c>
      <c r="E287" s="179">
        <v>12.48</v>
      </c>
    </row>
    <row r="288" spans="1:5" x14ac:dyDescent="0.25">
      <c r="A288" s="232" t="s">
        <v>201</v>
      </c>
      <c r="B288" s="231"/>
      <c r="C288" s="178">
        <v>1300</v>
      </c>
      <c r="D288" s="178">
        <v>162.24</v>
      </c>
      <c r="E288" s="179">
        <v>12.48</v>
      </c>
    </row>
    <row r="289" spans="1:5" x14ac:dyDescent="0.25">
      <c r="A289" s="186" t="s">
        <v>344</v>
      </c>
      <c r="B289" s="186" t="s">
        <v>345</v>
      </c>
      <c r="C289" s="187">
        <v>1100</v>
      </c>
      <c r="D289" s="187">
        <v>0</v>
      </c>
      <c r="E289" s="188">
        <v>0</v>
      </c>
    </row>
    <row r="290" spans="1:5" x14ac:dyDescent="0.25">
      <c r="A290" s="186" t="s">
        <v>406</v>
      </c>
      <c r="B290" s="186" t="s">
        <v>407</v>
      </c>
      <c r="C290" s="187">
        <v>200</v>
      </c>
      <c r="D290" s="187">
        <v>162.24</v>
      </c>
      <c r="E290" s="188">
        <v>81.12</v>
      </c>
    </row>
    <row r="291" spans="1:5" x14ac:dyDescent="0.25">
      <c r="A291" s="106" t="s">
        <v>491</v>
      </c>
      <c r="B291" s="106" t="s">
        <v>492</v>
      </c>
      <c r="C291" s="99" t="s">
        <v>0</v>
      </c>
      <c r="D291" s="99">
        <v>162.24</v>
      </c>
      <c r="E291" s="100" t="s">
        <v>0</v>
      </c>
    </row>
    <row r="292" spans="1:5" x14ac:dyDescent="0.25">
      <c r="A292" s="230" t="s">
        <v>493</v>
      </c>
      <c r="B292" s="231"/>
      <c r="C292" s="176">
        <v>175011.65</v>
      </c>
      <c r="D292" s="176">
        <v>170071.35</v>
      </c>
      <c r="E292" s="177">
        <v>97.18</v>
      </c>
    </row>
    <row r="293" spans="1:5" x14ac:dyDescent="0.25">
      <c r="A293" s="232" t="s">
        <v>197</v>
      </c>
      <c r="B293" s="231"/>
      <c r="C293" s="178">
        <v>140000</v>
      </c>
      <c r="D293" s="178">
        <v>139921.97</v>
      </c>
      <c r="E293" s="179">
        <v>99.94</v>
      </c>
    </row>
    <row r="294" spans="1:5" x14ac:dyDescent="0.25">
      <c r="A294" s="232" t="s">
        <v>198</v>
      </c>
      <c r="B294" s="231"/>
      <c r="C294" s="178">
        <v>140000</v>
      </c>
      <c r="D294" s="178">
        <v>139921.97</v>
      </c>
      <c r="E294" s="179">
        <v>99.94</v>
      </c>
    </row>
    <row r="295" spans="1:5" x14ac:dyDescent="0.25">
      <c r="A295" s="232" t="s">
        <v>199</v>
      </c>
      <c r="B295" s="231"/>
      <c r="C295" s="178">
        <v>9389.9500000000007</v>
      </c>
      <c r="D295" s="178">
        <v>4527.68</v>
      </c>
      <c r="E295" s="179">
        <v>48.22</v>
      </c>
    </row>
    <row r="296" spans="1:5" x14ac:dyDescent="0.25">
      <c r="A296" s="232" t="s">
        <v>201</v>
      </c>
      <c r="B296" s="231"/>
      <c r="C296" s="178">
        <v>9389.9500000000007</v>
      </c>
      <c r="D296" s="178">
        <v>4527.68</v>
      </c>
      <c r="E296" s="179">
        <v>48.22</v>
      </c>
    </row>
    <row r="297" spans="1:5" x14ac:dyDescent="0.25">
      <c r="A297" s="232" t="s">
        <v>210</v>
      </c>
      <c r="B297" s="231"/>
      <c r="C297" s="178">
        <v>25621.7</v>
      </c>
      <c r="D297" s="178">
        <v>25621.7</v>
      </c>
      <c r="E297" s="179">
        <v>100</v>
      </c>
    </row>
    <row r="298" spans="1:5" x14ac:dyDescent="0.25">
      <c r="A298" s="232" t="s">
        <v>213</v>
      </c>
      <c r="B298" s="231"/>
      <c r="C298" s="178">
        <v>25621.7</v>
      </c>
      <c r="D298" s="178">
        <v>25621.7</v>
      </c>
      <c r="E298" s="179">
        <v>100</v>
      </c>
    </row>
    <row r="299" spans="1:5" x14ac:dyDescent="0.25">
      <c r="A299" s="180" t="s">
        <v>475</v>
      </c>
      <c r="B299" s="180" t="s">
        <v>476</v>
      </c>
      <c r="C299" s="181">
        <v>175011.65</v>
      </c>
      <c r="D299" s="181">
        <v>170071.35</v>
      </c>
      <c r="E299" s="182">
        <v>97.18</v>
      </c>
    </row>
    <row r="300" spans="1:5" x14ac:dyDescent="0.25">
      <c r="A300" s="183" t="s">
        <v>477</v>
      </c>
      <c r="B300" s="183" t="s">
        <v>478</v>
      </c>
      <c r="C300" s="184">
        <v>175011.65</v>
      </c>
      <c r="D300" s="184">
        <v>170071.35</v>
      </c>
      <c r="E300" s="185">
        <v>97.18</v>
      </c>
    </row>
    <row r="301" spans="1:5" x14ac:dyDescent="0.25">
      <c r="A301" s="232" t="s">
        <v>197</v>
      </c>
      <c r="B301" s="231"/>
      <c r="C301" s="178">
        <v>140000</v>
      </c>
      <c r="D301" s="178">
        <v>139921.97</v>
      </c>
      <c r="E301" s="179">
        <v>99.94</v>
      </c>
    </row>
    <row r="302" spans="1:5" x14ac:dyDescent="0.25">
      <c r="A302" s="232" t="s">
        <v>198</v>
      </c>
      <c r="B302" s="231"/>
      <c r="C302" s="178">
        <v>140000</v>
      </c>
      <c r="D302" s="178">
        <v>139921.97</v>
      </c>
      <c r="E302" s="179">
        <v>99.94</v>
      </c>
    </row>
    <row r="303" spans="1:5" x14ac:dyDescent="0.25">
      <c r="A303" s="186" t="s">
        <v>332</v>
      </c>
      <c r="B303" s="186" t="s">
        <v>333</v>
      </c>
      <c r="C303" s="187">
        <v>124070</v>
      </c>
      <c r="D303" s="187">
        <v>124070</v>
      </c>
      <c r="E303" s="188">
        <v>100</v>
      </c>
    </row>
    <row r="304" spans="1:5" x14ac:dyDescent="0.25">
      <c r="A304" s="106" t="s">
        <v>334</v>
      </c>
      <c r="B304" s="106" t="s">
        <v>335</v>
      </c>
      <c r="C304" s="99" t="s">
        <v>0</v>
      </c>
      <c r="D304" s="99">
        <v>95500</v>
      </c>
      <c r="E304" s="100" t="s">
        <v>0</v>
      </c>
    </row>
    <row r="305" spans="1:5" x14ac:dyDescent="0.25">
      <c r="A305" s="106" t="s">
        <v>340</v>
      </c>
      <c r="B305" s="106" t="s">
        <v>341</v>
      </c>
      <c r="C305" s="99" t="s">
        <v>0</v>
      </c>
      <c r="D305" s="99">
        <v>12570</v>
      </c>
      <c r="E305" s="100" t="s">
        <v>0</v>
      </c>
    </row>
    <row r="306" spans="1:5" x14ac:dyDescent="0.25">
      <c r="A306" s="106" t="s">
        <v>342</v>
      </c>
      <c r="B306" s="106" t="s">
        <v>343</v>
      </c>
      <c r="C306" s="99" t="s">
        <v>0</v>
      </c>
      <c r="D306" s="99">
        <v>16000</v>
      </c>
      <c r="E306" s="100" t="s">
        <v>0</v>
      </c>
    </row>
    <row r="307" spans="1:5" x14ac:dyDescent="0.25">
      <c r="A307" s="186" t="s">
        <v>344</v>
      </c>
      <c r="B307" s="186" t="s">
        <v>345</v>
      </c>
      <c r="C307" s="187">
        <v>10195</v>
      </c>
      <c r="D307" s="187">
        <v>10116.969999999999</v>
      </c>
      <c r="E307" s="188">
        <v>99.23</v>
      </c>
    </row>
    <row r="308" spans="1:5" x14ac:dyDescent="0.25">
      <c r="A308" s="106" t="s">
        <v>354</v>
      </c>
      <c r="B308" s="106" t="s">
        <v>355</v>
      </c>
      <c r="C308" s="99" t="s">
        <v>0</v>
      </c>
      <c r="D308" s="99">
        <v>1000</v>
      </c>
      <c r="E308" s="100" t="s">
        <v>0</v>
      </c>
    </row>
    <row r="309" spans="1:5" x14ac:dyDescent="0.25">
      <c r="A309" s="106" t="s">
        <v>462</v>
      </c>
      <c r="B309" s="106" t="s">
        <v>463</v>
      </c>
      <c r="C309" s="99" t="s">
        <v>0</v>
      </c>
      <c r="D309" s="99">
        <v>200</v>
      </c>
      <c r="E309" s="100" t="s">
        <v>0</v>
      </c>
    </row>
    <row r="310" spans="1:5" x14ac:dyDescent="0.25">
      <c r="A310" s="106" t="s">
        <v>364</v>
      </c>
      <c r="B310" s="106" t="s">
        <v>365</v>
      </c>
      <c r="C310" s="99" t="s">
        <v>0</v>
      </c>
      <c r="D310" s="99">
        <v>900</v>
      </c>
      <c r="E310" s="100" t="s">
        <v>0</v>
      </c>
    </row>
    <row r="311" spans="1:5" x14ac:dyDescent="0.25">
      <c r="A311" s="106" t="s">
        <v>368</v>
      </c>
      <c r="B311" s="106" t="s">
        <v>369</v>
      </c>
      <c r="C311" s="99" t="s">
        <v>0</v>
      </c>
      <c r="D311" s="99">
        <v>127.44</v>
      </c>
      <c r="E311" s="100" t="s">
        <v>0</v>
      </c>
    </row>
    <row r="312" spans="1:5" x14ac:dyDescent="0.25">
      <c r="A312" s="106" t="s">
        <v>370</v>
      </c>
      <c r="B312" s="106" t="s">
        <v>371</v>
      </c>
      <c r="C312" s="99" t="s">
        <v>0</v>
      </c>
      <c r="D312" s="99">
        <v>215</v>
      </c>
      <c r="E312" s="100" t="s">
        <v>0</v>
      </c>
    </row>
    <row r="313" spans="1:5" x14ac:dyDescent="0.25">
      <c r="A313" s="106" t="s">
        <v>376</v>
      </c>
      <c r="B313" s="106" t="s">
        <v>377</v>
      </c>
      <c r="C313" s="99" t="s">
        <v>0</v>
      </c>
      <c r="D313" s="99">
        <v>4580</v>
      </c>
      <c r="E313" s="100" t="s">
        <v>0</v>
      </c>
    </row>
    <row r="314" spans="1:5" x14ac:dyDescent="0.25">
      <c r="A314" s="106" t="s">
        <v>380</v>
      </c>
      <c r="B314" s="106" t="s">
        <v>381</v>
      </c>
      <c r="C314" s="99" t="s">
        <v>0</v>
      </c>
      <c r="D314" s="99">
        <v>2500</v>
      </c>
      <c r="E314" s="100" t="s">
        <v>0</v>
      </c>
    </row>
    <row r="315" spans="1:5" x14ac:dyDescent="0.25">
      <c r="A315" s="106" t="s">
        <v>479</v>
      </c>
      <c r="B315" s="106" t="s">
        <v>480</v>
      </c>
      <c r="C315" s="99" t="s">
        <v>0</v>
      </c>
      <c r="D315" s="99">
        <v>270</v>
      </c>
      <c r="E315" s="100" t="s">
        <v>0</v>
      </c>
    </row>
    <row r="316" spans="1:5" x14ac:dyDescent="0.25">
      <c r="A316" s="106" t="s">
        <v>384</v>
      </c>
      <c r="B316" s="106" t="s">
        <v>385</v>
      </c>
      <c r="C316" s="99" t="s">
        <v>0</v>
      </c>
      <c r="D316" s="99">
        <v>324.52999999999997</v>
      </c>
      <c r="E316" s="100" t="s">
        <v>0</v>
      </c>
    </row>
    <row r="317" spans="1:5" x14ac:dyDescent="0.25">
      <c r="A317" s="186" t="s">
        <v>394</v>
      </c>
      <c r="B317" s="186" t="s">
        <v>395</v>
      </c>
      <c r="C317" s="187">
        <v>400</v>
      </c>
      <c r="D317" s="187">
        <v>400</v>
      </c>
      <c r="E317" s="188">
        <v>100</v>
      </c>
    </row>
    <row r="318" spans="1:5" x14ac:dyDescent="0.25">
      <c r="A318" s="106" t="s">
        <v>396</v>
      </c>
      <c r="B318" s="106" t="s">
        <v>397</v>
      </c>
      <c r="C318" s="99" t="s">
        <v>0</v>
      </c>
      <c r="D318" s="99">
        <v>400</v>
      </c>
      <c r="E318" s="100" t="s">
        <v>0</v>
      </c>
    </row>
    <row r="319" spans="1:5" x14ac:dyDescent="0.25">
      <c r="A319" s="186" t="s">
        <v>412</v>
      </c>
      <c r="B319" s="186" t="s">
        <v>413</v>
      </c>
      <c r="C319" s="187">
        <v>5335</v>
      </c>
      <c r="D319" s="187">
        <v>5335</v>
      </c>
      <c r="E319" s="188">
        <v>100</v>
      </c>
    </row>
    <row r="320" spans="1:5" x14ac:dyDescent="0.25">
      <c r="A320" s="106" t="s">
        <v>494</v>
      </c>
      <c r="B320" s="106" t="s">
        <v>495</v>
      </c>
      <c r="C320" s="99" t="s">
        <v>0</v>
      </c>
      <c r="D320" s="99">
        <v>5335</v>
      </c>
      <c r="E320" s="100" t="s">
        <v>0</v>
      </c>
    </row>
    <row r="321" spans="1:5" x14ac:dyDescent="0.25">
      <c r="A321" s="232" t="s">
        <v>199</v>
      </c>
      <c r="B321" s="231"/>
      <c r="C321" s="178">
        <v>9389.9500000000007</v>
      </c>
      <c r="D321" s="178">
        <v>4527.68</v>
      </c>
      <c r="E321" s="179">
        <v>48.22</v>
      </c>
    </row>
    <row r="322" spans="1:5" x14ac:dyDescent="0.25">
      <c r="A322" s="232" t="s">
        <v>201</v>
      </c>
      <c r="B322" s="231"/>
      <c r="C322" s="178">
        <v>9389.9500000000007</v>
      </c>
      <c r="D322" s="178">
        <v>4527.68</v>
      </c>
      <c r="E322" s="179">
        <v>48.22</v>
      </c>
    </row>
    <row r="323" spans="1:5" x14ac:dyDescent="0.25">
      <c r="A323" s="186" t="s">
        <v>332</v>
      </c>
      <c r="B323" s="186" t="s">
        <v>333</v>
      </c>
      <c r="C323" s="187">
        <v>2500</v>
      </c>
      <c r="D323" s="187">
        <v>639.21</v>
      </c>
      <c r="E323" s="188">
        <v>25.57</v>
      </c>
    </row>
    <row r="324" spans="1:5" x14ac:dyDescent="0.25">
      <c r="A324" s="106" t="s">
        <v>340</v>
      </c>
      <c r="B324" s="106" t="s">
        <v>341</v>
      </c>
      <c r="C324" s="99" t="s">
        <v>0</v>
      </c>
      <c r="D324" s="99">
        <v>639.21</v>
      </c>
      <c r="E324" s="100" t="s">
        <v>0</v>
      </c>
    </row>
    <row r="325" spans="1:5" x14ac:dyDescent="0.25">
      <c r="A325" s="186" t="s">
        <v>344</v>
      </c>
      <c r="B325" s="186" t="s">
        <v>345</v>
      </c>
      <c r="C325" s="187">
        <v>2300</v>
      </c>
      <c r="D325" s="187">
        <v>3274.11</v>
      </c>
      <c r="E325" s="188">
        <v>142.35</v>
      </c>
    </row>
    <row r="326" spans="1:5" x14ac:dyDescent="0.25">
      <c r="A326" s="106" t="s">
        <v>346</v>
      </c>
      <c r="B326" s="106" t="s">
        <v>347</v>
      </c>
      <c r="C326" s="99" t="s">
        <v>0</v>
      </c>
      <c r="D326" s="99">
        <v>246.5</v>
      </c>
      <c r="E326" s="100" t="s">
        <v>0</v>
      </c>
    </row>
    <row r="327" spans="1:5" x14ac:dyDescent="0.25">
      <c r="A327" s="106" t="s">
        <v>462</v>
      </c>
      <c r="B327" s="106" t="s">
        <v>463</v>
      </c>
      <c r="C327" s="99" t="s">
        <v>0</v>
      </c>
      <c r="D327" s="99">
        <v>3.45</v>
      </c>
      <c r="E327" s="100" t="s">
        <v>0</v>
      </c>
    </row>
    <row r="328" spans="1:5" x14ac:dyDescent="0.25">
      <c r="A328" s="106" t="s">
        <v>364</v>
      </c>
      <c r="B328" s="106" t="s">
        <v>365</v>
      </c>
      <c r="C328" s="99" t="s">
        <v>0</v>
      </c>
      <c r="D328" s="99">
        <v>195.87</v>
      </c>
      <c r="E328" s="100" t="s">
        <v>0</v>
      </c>
    </row>
    <row r="329" spans="1:5" x14ac:dyDescent="0.25">
      <c r="A329" s="106" t="s">
        <v>366</v>
      </c>
      <c r="B329" s="106" t="s">
        <v>367</v>
      </c>
      <c r="C329" s="99" t="s">
        <v>0</v>
      </c>
      <c r="D329" s="99">
        <v>300.45999999999998</v>
      </c>
      <c r="E329" s="100" t="s">
        <v>0</v>
      </c>
    </row>
    <row r="330" spans="1:5" x14ac:dyDescent="0.25">
      <c r="A330" s="106" t="s">
        <v>370</v>
      </c>
      <c r="B330" s="106" t="s">
        <v>371</v>
      </c>
      <c r="C330" s="99" t="s">
        <v>0</v>
      </c>
      <c r="D330" s="99">
        <v>7.89</v>
      </c>
      <c r="E330" s="100" t="s">
        <v>0</v>
      </c>
    </row>
    <row r="331" spans="1:5" x14ac:dyDescent="0.25">
      <c r="A331" s="106" t="s">
        <v>376</v>
      </c>
      <c r="B331" s="106" t="s">
        <v>377</v>
      </c>
      <c r="C331" s="99" t="s">
        <v>0</v>
      </c>
      <c r="D331" s="99">
        <v>1927.95</v>
      </c>
      <c r="E331" s="100" t="s">
        <v>0</v>
      </c>
    </row>
    <row r="332" spans="1:5" x14ac:dyDescent="0.25">
      <c r="A332" s="106" t="s">
        <v>380</v>
      </c>
      <c r="B332" s="106" t="s">
        <v>381</v>
      </c>
      <c r="C332" s="99" t="s">
        <v>0</v>
      </c>
      <c r="D332" s="99">
        <v>581.26</v>
      </c>
      <c r="E332" s="100" t="s">
        <v>0</v>
      </c>
    </row>
    <row r="333" spans="1:5" x14ac:dyDescent="0.25">
      <c r="A333" s="106" t="s">
        <v>384</v>
      </c>
      <c r="B333" s="106" t="s">
        <v>385</v>
      </c>
      <c r="C333" s="99" t="s">
        <v>0</v>
      </c>
      <c r="D333" s="99">
        <v>10.73</v>
      </c>
      <c r="E333" s="100" t="s">
        <v>0</v>
      </c>
    </row>
    <row r="334" spans="1:5" x14ac:dyDescent="0.25">
      <c r="A334" s="186" t="s">
        <v>394</v>
      </c>
      <c r="B334" s="186" t="s">
        <v>395</v>
      </c>
      <c r="C334" s="187">
        <v>0</v>
      </c>
      <c r="D334" s="187">
        <v>120.92</v>
      </c>
      <c r="E334" s="188" t="s">
        <v>0</v>
      </c>
    </row>
    <row r="335" spans="1:5" x14ac:dyDescent="0.25">
      <c r="A335" s="106" t="s">
        <v>396</v>
      </c>
      <c r="B335" s="106" t="s">
        <v>397</v>
      </c>
      <c r="C335" s="99" t="s">
        <v>0</v>
      </c>
      <c r="D335" s="99">
        <v>120.92</v>
      </c>
      <c r="E335" s="100" t="s">
        <v>0</v>
      </c>
    </row>
    <row r="336" spans="1:5" x14ac:dyDescent="0.25">
      <c r="A336" s="186" t="s">
        <v>412</v>
      </c>
      <c r="B336" s="186" t="s">
        <v>413</v>
      </c>
      <c r="C336" s="187">
        <v>4589.95</v>
      </c>
      <c r="D336" s="187">
        <v>493.44</v>
      </c>
      <c r="E336" s="188">
        <v>10.75</v>
      </c>
    </row>
    <row r="337" spans="1:5" x14ac:dyDescent="0.25">
      <c r="A337" s="106" t="s">
        <v>494</v>
      </c>
      <c r="B337" s="106" t="s">
        <v>495</v>
      </c>
      <c r="C337" s="99" t="s">
        <v>0</v>
      </c>
      <c r="D337" s="99">
        <v>493.44</v>
      </c>
      <c r="E337" s="100" t="s">
        <v>0</v>
      </c>
    </row>
    <row r="338" spans="1:5" x14ac:dyDescent="0.25">
      <c r="A338" s="232" t="s">
        <v>210</v>
      </c>
      <c r="B338" s="231"/>
      <c r="C338" s="178">
        <v>25621.7</v>
      </c>
      <c r="D338" s="178">
        <v>25621.7</v>
      </c>
      <c r="E338" s="179">
        <v>100</v>
      </c>
    </row>
    <row r="339" spans="1:5" x14ac:dyDescent="0.25">
      <c r="A339" s="232" t="s">
        <v>213</v>
      </c>
      <c r="B339" s="231"/>
      <c r="C339" s="178">
        <v>25621.7</v>
      </c>
      <c r="D339" s="178">
        <v>25621.7</v>
      </c>
      <c r="E339" s="179">
        <v>100</v>
      </c>
    </row>
    <row r="340" spans="1:5" x14ac:dyDescent="0.25">
      <c r="A340" s="186" t="s">
        <v>344</v>
      </c>
      <c r="B340" s="186" t="s">
        <v>345</v>
      </c>
      <c r="C340" s="187">
        <v>2500</v>
      </c>
      <c r="D340" s="187">
        <v>2500</v>
      </c>
      <c r="E340" s="188">
        <v>100</v>
      </c>
    </row>
    <row r="341" spans="1:5" x14ac:dyDescent="0.25">
      <c r="A341" s="106" t="s">
        <v>376</v>
      </c>
      <c r="B341" s="106" t="s">
        <v>377</v>
      </c>
      <c r="C341" s="99" t="s">
        <v>0</v>
      </c>
      <c r="D341" s="99">
        <v>2352.8000000000002</v>
      </c>
      <c r="E341" s="100" t="s">
        <v>0</v>
      </c>
    </row>
    <row r="342" spans="1:5" x14ac:dyDescent="0.25">
      <c r="A342" s="106" t="s">
        <v>479</v>
      </c>
      <c r="B342" s="106" t="s">
        <v>480</v>
      </c>
      <c r="C342" s="99" t="s">
        <v>0</v>
      </c>
      <c r="D342" s="99">
        <v>147.19999999999999</v>
      </c>
      <c r="E342" s="100" t="s">
        <v>0</v>
      </c>
    </row>
    <row r="343" spans="1:5" x14ac:dyDescent="0.25">
      <c r="A343" s="186" t="s">
        <v>412</v>
      </c>
      <c r="B343" s="186" t="s">
        <v>413</v>
      </c>
      <c r="C343" s="187">
        <v>23121.7</v>
      </c>
      <c r="D343" s="187">
        <v>23121.7</v>
      </c>
      <c r="E343" s="188">
        <v>100</v>
      </c>
    </row>
    <row r="344" spans="1:5" x14ac:dyDescent="0.25">
      <c r="A344" s="106" t="s">
        <v>494</v>
      </c>
      <c r="B344" s="106" t="s">
        <v>495</v>
      </c>
      <c r="C344" s="99" t="s">
        <v>0</v>
      </c>
      <c r="D344" s="99">
        <v>23121.7</v>
      </c>
      <c r="E344" s="100" t="s">
        <v>0</v>
      </c>
    </row>
    <row r="345" spans="1:5" x14ac:dyDescent="0.25">
      <c r="A345" s="230" t="s">
        <v>496</v>
      </c>
      <c r="B345" s="231"/>
      <c r="C345" s="176">
        <v>7772879.1399999997</v>
      </c>
      <c r="D345" s="176">
        <v>7645222.0999999996</v>
      </c>
      <c r="E345" s="177">
        <v>98.36</v>
      </c>
    </row>
    <row r="346" spans="1:5" x14ac:dyDescent="0.25">
      <c r="A346" s="232" t="s">
        <v>197</v>
      </c>
      <c r="B346" s="231"/>
      <c r="C346" s="178">
        <v>511041.28000000003</v>
      </c>
      <c r="D346" s="178">
        <v>504237.72</v>
      </c>
      <c r="E346" s="179">
        <v>98.67</v>
      </c>
    </row>
    <row r="347" spans="1:5" x14ac:dyDescent="0.25">
      <c r="A347" s="232" t="s">
        <v>198</v>
      </c>
      <c r="B347" s="231"/>
      <c r="C347" s="178">
        <v>511041.28000000003</v>
      </c>
      <c r="D347" s="178">
        <v>504237.72</v>
      </c>
      <c r="E347" s="179">
        <v>98.67</v>
      </c>
    </row>
    <row r="348" spans="1:5" x14ac:dyDescent="0.25">
      <c r="A348" s="232" t="s">
        <v>199</v>
      </c>
      <c r="B348" s="231"/>
      <c r="C348" s="178">
        <v>259991.7</v>
      </c>
      <c r="D348" s="178">
        <v>215593.05</v>
      </c>
      <c r="E348" s="179">
        <v>82.92</v>
      </c>
    </row>
    <row r="349" spans="1:5" x14ac:dyDescent="0.25">
      <c r="A349" s="232" t="s">
        <v>201</v>
      </c>
      <c r="B349" s="231"/>
      <c r="C349" s="178">
        <v>259991.7</v>
      </c>
      <c r="D349" s="178">
        <v>215593.05</v>
      </c>
      <c r="E349" s="179">
        <v>82.92</v>
      </c>
    </row>
    <row r="350" spans="1:5" x14ac:dyDescent="0.25">
      <c r="A350" s="232" t="s">
        <v>202</v>
      </c>
      <c r="B350" s="231"/>
      <c r="C350" s="178">
        <v>371322.09</v>
      </c>
      <c r="D350" s="178">
        <v>366257.38</v>
      </c>
      <c r="E350" s="179">
        <v>98.64</v>
      </c>
    </row>
    <row r="351" spans="1:5" x14ac:dyDescent="0.25">
      <c r="A351" s="232" t="s">
        <v>204</v>
      </c>
      <c r="B351" s="231"/>
      <c r="C351" s="178">
        <v>371322.09</v>
      </c>
      <c r="D351" s="178">
        <v>366257.38</v>
      </c>
      <c r="E351" s="179">
        <v>98.64</v>
      </c>
    </row>
    <row r="352" spans="1:5" x14ac:dyDescent="0.25">
      <c r="A352" s="232" t="s">
        <v>210</v>
      </c>
      <c r="B352" s="231"/>
      <c r="C352" s="178">
        <v>6567005.5199999996</v>
      </c>
      <c r="D352" s="178">
        <v>6498966.3899999997</v>
      </c>
      <c r="E352" s="179">
        <v>98.96</v>
      </c>
    </row>
    <row r="353" spans="1:5" x14ac:dyDescent="0.25">
      <c r="A353" s="232" t="s">
        <v>211</v>
      </c>
      <c r="B353" s="231"/>
      <c r="C353" s="178">
        <v>178013.89</v>
      </c>
      <c r="D353" s="178">
        <v>175408.15</v>
      </c>
      <c r="E353" s="179">
        <v>98.54</v>
      </c>
    </row>
    <row r="354" spans="1:5" x14ac:dyDescent="0.25">
      <c r="A354" s="232" t="s">
        <v>212</v>
      </c>
      <c r="B354" s="231"/>
      <c r="C354" s="178">
        <v>299986.5</v>
      </c>
      <c r="D354" s="178">
        <v>294049.31</v>
      </c>
      <c r="E354" s="179">
        <v>98.02</v>
      </c>
    </row>
    <row r="355" spans="1:5" x14ac:dyDescent="0.25">
      <c r="A355" s="232" t="s">
        <v>213</v>
      </c>
      <c r="B355" s="231"/>
      <c r="C355" s="178">
        <v>6076855.7699999996</v>
      </c>
      <c r="D355" s="178">
        <v>6029508.9299999997</v>
      </c>
      <c r="E355" s="179">
        <v>99.22</v>
      </c>
    </row>
    <row r="356" spans="1:5" x14ac:dyDescent="0.25">
      <c r="A356" s="232" t="s">
        <v>214</v>
      </c>
      <c r="B356" s="231"/>
      <c r="C356" s="178">
        <v>12149.36</v>
      </c>
      <c r="D356" s="178">
        <v>0</v>
      </c>
      <c r="E356" s="179">
        <v>0</v>
      </c>
    </row>
    <row r="357" spans="1:5" x14ac:dyDescent="0.25">
      <c r="A357" s="232" t="s">
        <v>215</v>
      </c>
      <c r="B357" s="231"/>
      <c r="C357" s="178">
        <v>63518.55</v>
      </c>
      <c r="D357" s="178">
        <v>60167.56</v>
      </c>
      <c r="E357" s="179">
        <v>94.72</v>
      </c>
    </row>
    <row r="358" spans="1:5" x14ac:dyDescent="0.25">
      <c r="A358" s="232" t="s">
        <v>218</v>
      </c>
      <c r="B358" s="231"/>
      <c r="C358" s="178">
        <v>63518.55</v>
      </c>
      <c r="D358" s="178">
        <v>60167.56</v>
      </c>
      <c r="E358" s="179">
        <v>94.72</v>
      </c>
    </row>
    <row r="359" spans="1:5" x14ac:dyDescent="0.25">
      <c r="A359" s="230" t="s">
        <v>497</v>
      </c>
      <c r="B359" s="231"/>
      <c r="C359" s="176">
        <v>2727521.75</v>
      </c>
      <c r="D359" s="176">
        <v>2716263.37</v>
      </c>
      <c r="E359" s="177">
        <v>99.59</v>
      </c>
    </row>
    <row r="360" spans="1:5" x14ac:dyDescent="0.25">
      <c r="A360" s="232" t="s">
        <v>197</v>
      </c>
      <c r="B360" s="231"/>
      <c r="C360" s="178">
        <v>231187.15</v>
      </c>
      <c r="D360" s="178">
        <v>228459.41</v>
      </c>
      <c r="E360" s="179">
        <v>98.82</v>
      </c>
    </row>
    <row r="361" spans="1:5" x14ac:dyDescent="0.25">
      <c r="A361" s="232" t="s">
        <v>198</v>
      </c>
      <c r="B361" s="231"/>
      <c r="C361" s="178">
        <v>231187.15</v>
      </c>
      <c r="D361" s="178">
        <v>228459.41</v>
      </c>
      <c r="E361" s="179">
        <v>98.82</v>
      </c>
    </row>
    <row r="362" spans="1:5" x14ac:dyDescent="0.25">
      <c r="A362" s="232" t="s">
        <v>199</v>
      </c>
      <c r="B362" s="231"/>
      <c r="C362" s="178">
        <v>86804.1</v>
      </c>
      <c r="D362" s="178">
        <v>63043.19</v>
      </c>
      <c r="E362" s="179">
        <v>72.63</v>
      </c>
    </row>
    <row r="363" spans="1:5" x14ac:dyDescent="0.25">
      <c r="A363" s="232" t="s">
        <v>201</v>
      </c>
      <c r="B363" s="231"/>
      <c r="C363" s="178">
        <v>86804.1</v>
      </c>
      <c r="D363" s="178">
        <v>63043.19</v>
      </c>
      <c r="E363" s="179">
        <v>72.63</v>
      </c>
    </row>
    <row r="364" spans="1:5" x14ac:dyDescent="0.25">
      <c r="A364" s="232" t="s">
        <v>202</v>
      </c>
      <c r="B364" s="231"/>
      <c r="C364" s="178">
        <v>155711.24</v>
      </c>
      <c r="D364" s="178">
        <v>153238.21</v>
      </c>
      <c r="E364" s="179">
        <v>98.41</v>
      </c>
    </row>
    <row r="365" spans="1:5" x14ac:dyDescent="0.25">
      <c r="A365" s="232" t="s">
        <v>204</v>
      </c>
      <c r="B365" s="231"/>
      <c r="C365" s="178">
        <v>155711.24</v>
      </c>
      <c r="D365" s="178">
        <v>153238.21</v>
      </c>
      <c r="E365" s="179">
        <v>98.41</v>
      </c>
    </row>
    <row r="366" spans="1:5" x14ac:dyDescent="0.25">
      <c r="A366" s="232" t="s">
        <v>210</v>
      </c>
      <c r="B366" s="231"/>
      <c r="C366" s="178">
        <v>2233269.25</v>
      </c>
      <c r="D366" s="178">
        <v>2249809.87</v>
      </c>
      <c r="E366" s="179">
        <v>100.74</v>
      </c>
    </row>
    <row r="367" spans="1:5" x14ac:dyDescent="0.25">
      <c r="A367" s="232" t="s">
        <v>211</v>
      </c>
      <c r="B367" s="231"/>
      <c r="C367" s="178">
        <v>76833.89</v>
      </c>
      <c r="D367" s="178">
        <v>76385.009999999995</v>
      </c>
      <c r="E367" s="179">
        <v>99.42</v>
      </c>
    </row>
    <row r="368" spans="1:5" x14ac:dyDescent="0.25">
      <c r="A368" s="232" t="s">
        <v>212</v>
      </c>
      <c r="B368" s="231"/>
      <c r="C368" s="178">
        <v>132206</v>
      </c>
      <c r="D368" s="178">
        <v>134154.41</v>
      </c>
      <c r="E368" s="179">
        <v>101.47</v>
      </c>
    </row>
    <row r="369" spans="1:5" x14ac:dyDescent="0.25">
      <c r="A369" s="232" t="s">
        <v>213</v>
      </c>
      <c r="B369" s="231"/>
      <c r="C369" s="178">
        <v>2012080</v>
      </c>
      <c r="D369" s="178">
        <v>2039270.45</v>
      </c>
      <c r="E369" s="179">
        <v>101.35</v>
      </c>
    </row>
    <row r="370" spans="1:5" x14ac:dyDescent="0.25">
      <c r="A370" s="232" t="s">
        <v>214</v>
      </c>
      <c r="B370" s="231"/>
      <c r="C370" s="178">
        <v>12149.36</v>
      </c>
      <c r="D370" s="178">
        <v>0</v>
      </c>
      <c r="E370" s="179">
        <v>0</v>
      </c>
    </row>
    <row r="371" spans="1:5" x14ac:dyDescent="0.25">
      <c r="A371" s="232" t="s">
        <v>215</v>
      </c>
      <c r="B371" s="231"/>
      <c r="C371" s="178">
        <v>20550.009999999998</v>
      </c>
      <c r="D371" s="178">
        <v>21712.69</v>
      </c>
      <c r="E371" s="179">
        <v>105.66</v>
      </c>
    </row>
    <row r="372" spans="1:5" x14ac:dyDescent="0.25">
      <c r="A372" s="232" t="s">
        <v>218</v>
      </c>
      <c r="B372" s="231"/>
      <c r="C372" s="178">
        <v>20550.009999999998</v>
      </c>
      <c r="D372" s="178">
        <v>21712.69</v>
      </c>
      <c r="E372" s="179">
        <v>105.66</v>
      </c>
    </row>
    <row r="373" spans="1:5" x14ac:dyDescent="0.25">
      <c r="A373" s="180" t="s">
        <v>498</v>
      </c>
      <c r="B373" s="180" t="s">
        <v>499</v>
      </c>
      <c r="C373" s="181">
        <v>2116711.2400000002</v>
      </c>
      <c r="D373" s="181">
        <v>2150918.98</v>
      </c>
      <c r="E373" s="182">
        <v>101.62</v>
      </c>
    </row>
    <row r="374" spans="1:5" x14ac:dyDescent="0.25">
      <c r="A374" s="183" t="s">
        <v>500</v>
      </c>
      <c r="B374" s="183" t="s">
        <v>501</v>
      </c>
      <c r="C374" s="184">
        <v>2116711.2400000002</v>
      </c>
      <c r="D374" s="184">
        <v>2150918.98</v>
      </c>
      <c r="E374" s="185">
        <v>101.62</v>
      </c>
    </row>
    <row r="375" spans="1:5" x14ac:dyDescent="0.25">
      <c r="A375" s="232" t="s">
        <v>202</v>
      </c>
      <c r="B375" s="231"/>
      <c r="C375" s="178">
        <v>155711.24</v>
      </c>
      <c r="D375" s="178">
        <v>153238.21</v>
      </c>
      <c r="E375" s="179">
        <v>98.41</v>
      </c>
    </row>
    <row r="376" spans="1:5" x14ac:dyDescent="0.25">
      <c r="A376" s="232" t="s">
        <v>204</v>
      </c>
      <c r="B376" s="231"/>
      <c r="C376" s="178">
        <v>155711.24</v>
      </c>
      <c r="D376" s="178">
        <v>153238.21</v>
      </c>
      <c r="E376" s="179">
        <v>98.41</v>
      </c>
    </row>
    <row r="377" spans="1:5" x14ac:dyDescent="0.25">
      <c r="A377" s="186" t="s">
        <v>344</v>
      </c>
      <c r="B377" s="186" t="s">
        <v>345</v>
      </c>
      <c r="C377" s="187">
        <v>122211.24</v>
      </c>
      <c r="D377" s="187">
        <v>120336.77</v>
      </c>
      <c r="E377" s="188">
        <v>98.47</v>
      </c>
    </row>
    <row r="378" spans="1:5" x14ac:dyDescent="0.25">
      <c r="A378" s="106" t="s">
        <v>346</v>
      </c>
      <c r="B378" s="106" t="s">
        <v>347</v>
      </c>
      <c r="C378" s="99" t="s">
        <v>0</v>
      </c>
      <c r="D378" s="99">
        <v>15253.01</v>
      </c>
      <c r="E378" s="100" t="s">
        <v>0</v>
      </c>
    </row>
    <row r="379" spans="1:5" x14ac:dyDescent="0.25">
      <c r="A379" s="106" t="s">
        <v>350</v>
      </c>
      <c r="B379" s="106" t="s">
        <v>351</v>
      </c>
      <c r="C379" s="99" t="s">
        <v>0</v>
      </c>
      <c r="D379" s="99">
        <v>714</v>
      </c>
      <c r="E379" s="100" t="s">
        <v>0</v>
      </c>
    </row>
    <row r="380" spans="1:5" x14ac:dyDescent="0.25">
      <c r="A380" s="106" t="s">
        <v>354</v>
      </c>
      <c r="B380" s="106" t="s">
        <v>355</v>
      </c>
      <c r="C380" s="99" t="s">
        <v>0</v>
      </c>
      <c r="D380" s="99">
        <v>21844.29</v>
      </c>
      <c r="E380" s="100" t="s">
        <v>0</v>
      </c>
    </row>
    <row r="381" spans="1:5" x14ac:dyDescent="0.25">
      <c r="A381" s="106" t="s">
        <v>358</v>
      </c>
      <c r="B381" s="106" t="s">
        <v>359</v>
      </c>
      <c r="C381" s="99" t="s">
        <v>0</v>
      </c>
      <c r="D381" s="99">
        <v>20993.42</v>
      </c>
      <c r="E381" s="100" t="s">
        <v>0</v>
      </c>
    </row>
    <row r="382" spans="1:5" x14ac:dyDescent="0.25">
      <c r="A382" s="106" t="s">
        <v>360</v>
      </c>
      <c r="B382" s="106" t="s">
        <v>361</v>
      </c>
      <c r="C382" s="99" t="s">
        <v>0</v>
      </c>
      <c r="D382" s="99">
        <v>18871.150000000001</v>
      </c>
      <c r="E382" s="100" t="s">
        <v>0</v>
      </c>
    </row>
    <row r="383" spans="1:5" x14ac:dyDescent="0.25">
      <c r="A383" s="106" t="s">
        <v>364</v>
      </c>
      <c r="B383" s="106" t="s">
        <v>365</v>
      </c>
      <c r="C383" s="99" t="s">
        <v>0</v>
      </c>
      <c r="D383" s="99">
        <v>7408.73</v>
      </c>
      <c r="E383" s="100" t="s">
        <v>0</v>
      </c>
    </row>
    <row r="384" spans="1:5" x14ac:dyDescent="0.25">
      <c r="A384" s="106" t="s">
        <v>366</v>
      </c>
      <c r="B384" s="106" t="s">
        <v>367</v>
      </c>
      <c r="C384" s="99" t="s">
        <v>0</v>
      </c>
      <c r="D384" s="99">
        <v>17500.36</v>
      </c>
      <c r="E384" s="100" t="s">
        <v>0</v>
      </c>
    </row>
    <row r="385" spans="1:5" x14ac:dyDescent="0.25">
      <c r="A385" s="106" t="s">
        <v>370</v>
      </c>
      <c r="B385" s="106" t="s">
        <v>371</v>
      </c>
      <c r="C385" s="99" t="s">
        <v>0</v>
      </c>
      <c r="D385" s="99">
        <v>5536.69</v>
      </c>
      <c r="E385" s="100" t="s">
        <v>0</v>
      </c>
    </row>
    <row r="386" spans="1:5" x14ac:dyDescent="0.25">
      <c r="A386" s="106" t="s">
        <v>374</v>
      </c>
      <c r="B386" s="106" t="s">
        <v>375</v>
      </c>
      <c r="C386" s="99" t="s">
        <v>0</v>
      </c>
      <c r="D386" s="99">
        <v>4761.95</v>
      </c>
      <c r="E386" s="100" t="s">
        <v>0</v>
      </c>
    </row>
    <row r="387" spans="1:5" x14ac:dyDescent="0.25">
      <c r="A387" s="106" t="s">
        <v>376</v>
      </c>
      <c r="B387" s="106" t="s">
        <v>377</v>
      </c>
      <c r="C387" s="99" t="s">
        <v>0</v>
      </c>
      <c r="D387" s="99">
        <v>2718.75</v>
      </c>
      <c r="E387" s="100" t="s">
        <v>0</v>
      </c>
    </row>
    <row r="388" spans="1:5" x14ac:dyDescent="0.25">
      <c r="A388" s="106" t="s">
        <v>378</v>
      </c>
      <c r="B388" s="106" t="s">
        <v>379</v>
      </c>
      <c r="C388" s="99" t="s">
        <v>0</v>
      </c>
      <c r="D388" s="99">
        <v>2061.37</v>
      </c>
      <c r="E388" s="100" t="s">
        <v>0</v>
      </c>
    </row>
    <row r="389" spans="1:5" x14ac:dyDescent="0.25">
      <c r="A389" s="106" t="s">
        <v>380</v>
      </c>
      <c r="B389" s="106" t="s">
        <v>381</v>
      </c>
      <c r="C389" s="99" t="s">
        <v>0</v>
      </c>
      <c r="D389" s="99">
        <v>186.71</v>
      </c>
      <c r="E389" s="100" t="s">
        <v>0</v>
      </c>
    </row>
    <row r="390" spans="1:5" x14ac:dyDescent="0.25">
      <c r="A390" s="106" t="s">
        <v>382</v>
      </c>
      <c r="B390" s="106" t="s">
        <v>383</v>
      </c>
      <c r="C390" s="99" t="s">
        <v>0</v>
      </c>
      <c r="D390" s="99">
        <v>1000</v>
      </c>
      <c r="E390" s="100" t="s">
        <v>0</v>
      </c>
    </row>
    <row r="391" spans="1:5" x14ac:dyDescent="0.25">
      <c r="A391" s="106" t="s">
        <v>384</v>
      </c>
      <c r="B391" s="106" t="s">
        <v>385</v>
      </c>
      <c r="C391" s="99" t="s">
        <v>0</v>
      </c>
      <c r="D391" s="99">
        <v>280.38</v>
      </c>
      <c r="E391" s="100" t="s">
        <v>0</v>
      </c>
    </row>
    <row r="392" spans="1:5" x14ac:dyDescent="0.25">
      <c r="A392" s="106" t="s">
        <v>386</v>
      </c>
      <c r="B392" s="106" t="s">
        <v>387</v>
      </c>
      <c r="C392" s="99" t="s">
        <v>0</v>
      </c>
      <c r="D392" s="99">
        <v>1205.96</v>
      </c>
      <c r="E392" s="100" t="s">
        <v>0</v>
      </c>
    </row>
    <row r="393" spans="1:5" x14ac:dyDescent="0.25">
      <c r="A393" s="186" t="s">
        <v>394</v>
      </c>
      <c r="B393" s="186" t="s">
        <v>395</v>
      </c>
      <c r="C393" s="187">
        <v>1500</v>
      </c>
      <c r="D393" s="187">
        <v>991.56</v>
      </c>
      <c r="E393" s="188">
        <v>66.099999999999994</v>
      </c>
    </row>
    <row r="394" spans="1:5" x14ac:dyDescent="0.25">
      <c r="A394" s="106" t="s">
        <v>396</v>
      </c>
      <c r="B394" s="106" t="s">
        <v>397</v>
      </c>
      <c r="C394" s="99" t="s">
        <v>0</v>
      </c>
      <c r="D394" s="99">
        <v>991.56</v>
      </c>
      <c r="E394" s="100" t="s">
        <v>0</v>
      </c>
    </row>
    <row r="395" spans="1:5" x14ac:dyDescent="0.25">
      <c r="A395" s="186" t="s">
        <v>412</v>
      </c>
      <c r="B395" s="186" t="s">
        <v>413</v>
      </c>
      <c r="C395" s="187">
        <v>32000</v>
      </c>
      <c r="D395" s="187">
        <v>31909.88</v>
      </c>
      <c r="E395" s="188">
        <v>99.72</v>
      </c>
    </row>
    <row r="396" spans="1:5" x14ac:dyDescent="0.25">
      <c r="A396" s="106" t="s">
        <v>414</v>
      </c>
      <c r="B396" s="106" t="s">
        <v>415</v>
      </c>
      <c r="C396" s="99" t="s">
        <v>0</v>
      </c>
      <c r="D396" s="99">
        <v>31909.88</v>
      </c>
      <c r="E396" s="100" t="s">
        <v>0</v>
      </c>
    </row>
    <row r="397" spans="1:5" x14ac:dyDescent="0.25">
      <c r="A397" s="232" t="s">
        <v>210</v>
      </c>
      <c r="B397" s="231"/>
      <c r="C397" s="178">
        <v>1961000</v>
      </c>
      <c r="D397" s="178">
        <v>1997680.77</v>
      </c>
      <c r="E397" s="179">
        <v>101.87</v>
      </c>
    </row>
    <row r="398" spans="1:5" x14ac:dyDescent="0.25">
      <c r="A398" s="232" t="s">
        <v>213</v>
      </c>
      <c r="B398" s="231"/>
      <c r="C398" s="178">
        <v>1961000</v>
      </c>
      <c r="D398" s="178">
        <v>1997680.77</v>
      </c>
      <c r="E398" s="179">
        <v>101.87</v>
      </c>
    </row>
    <row r="399" spans="1:5" x14ac:dyDescent="0.25">
      <c r="A399" s="186" t="s">
        <v>332</v>
      </c>
      <c r="B399" s="186" t="s">
        <v>333</v>
      </c>
      <c r="C399" s="187">
        <v>1933000</v>
      </c>
      <c r="D399" s="187">
        <v>1958162.47</v>
      </c>
      <c r="E399" s="188">
        <v>101.3</v>
      </c>
    </row>
    <row r="400" spans="1:5" x14ac:dyDescent="0.25">
      <c r="A400" s="106" t="s">
        <v>334</v>
      </c>
      <c r="B400" s="106" t="s">
        <v>335</v>
      </c>
      <c r="C400" s="99" t="s">
        <v>0</v>
      </c>
      <c r="D400" s="99">
        <v>1630185.28</v>
      </c>
      <c r="E400" s="100" t="s">
        <v>0</v>
      </c>
    </row>
    <row r="401" spans="1:5" x14ac:dyDescent="0.25">
      <c r="A401" s="106" t="s">
        <v>340</v>
      </c>
      <c r="B401" s="106" t="s">
        <v>341</v>
      </c>
      <c r="C401" s="99" t="s">
        <v>0</v>
      </c>
      <c r="D401" s="99">
        <v>58661.760000000002</v>
      </c>
      <c r="E401" s="100" t="s">
        <v>0</v>
      </c>
    </row>
    <row r="402" spans="1:5" x14ac:dyDescent="0.25">
      <c r="A402" s="106" t="s">
        <v>342</v>
      </c>
      <c r="B402" s="106" t="s">
        <v>343</v>
      </c>
      <c r="C402" s="99" t="s">
        <v>0</v>
      </c>
      <c r="D402" s="99">
        <v>269315.43</v>
      </c>
      <c r="E402" s="100" t="s">
        <v>0</v>
      </c>
    </row>
    <row r="403" spans="1:5" x14ac:dyDescent="0.25">
      <c r="A403" s="186" t="s">
        <v>344</v>
      </c>
      <c r="B403" s="186" t="s">
        <v>345</v>
      </c>
      <c r="C403" s="187">
        <v>28000</v>
      </c>
      <c r="D403" s="187">
        <v>39518.300000000003</v>
      </c>
      <c r="E403" s="188">
        <v>141.13999999999999</v>
      </c>
    </row>
    <row r="404" spans="1:5" x14ac:dyDescent="0.25">
      <c r="A404" s="106" t="s">
        <v>348</v>
      </c>
      <c r="B404" s="106" t="s">
        <v>349</v>
      </c>
      <c r="C404" s="99" t="s">
        <v>0</v>
      </c>
      <c r="D404" s="99">
        <v>39518.300000000003</v>
      </c>
      <c r="E404" s="100" t="s">
        <v>0</v>
      </c>
    </row>
    <row r="405" spans="1:5" x14ac:dyDescent="0.25">
      <c r="A405" s="180" t="s">
        <v>468</v>
      </c>
      <c r="B405" s="180" t="s">
        <v>469</v>
      </c>
      <c r="C405" s="181">
        <v>610810.51</v>
      </c>
      <c r="D405" s="181">
        <v>565344.39</v>
      </c>
      <c r="E405" s="182">
        <v>92.56</v>
      </c>
    </row>
    <row r="406" spans="1:5" x14ac:dyDescent="0.25">
      <c r="A406" s="183" t="s">
        <v>502</v>
      </c>
      <c r="B406" s="183" t="s">
        <v>503</v>
      </c>
      <c r="C406" s="184">
        <v>351956.62</v>
      </c>
      <c r="D406" s="184">
        <v>305660.96999999997</v>
      </c>
      <c r="E406" s="185">
        <v>86.85</v>
      </c>
    </row>
    <row r="407" spans="1:5" x14ac:dyDescent="0.25">
      <c r="A407" s="232" t="s">
        <v>197</v>
      </c>
      <c r="B407" s="231"/>
      <c r="C407" s="178">
        <v>200053.15</v>
      </c>
      <c r="D407" s="178">
        <v>197705</v>
      </c>
      <c r="E407" s="179">
        <v>98.83</v>
      </c>
    </row>
    <row r="408" spans="1:5" x14ac:dyDescent="0.25">
      <c r="A408" s="232" t="s">
        <v>198</v>
      </c>
      <c r="B408" s="231"/>
      <c r="C408" s="178">
        <v>200053.15</v>
      </c>
      <c r="D408" s="178">
        <v>197705</v>
      </c>
      <c r="E408" s="179">
        <v>98.83</v>
      </c>
    </row>
    <row r="409" spans="1:5" x14ac:dyDescent="0.25">
      <c r="A409" s="186" t="s">
        <v>332</v>
      </c>
      <c r="B409" s="186" t="s">
        <v>333</v>
      </c>
      <c r="C409" s="187">
        <v>126200</v>
      </c>
      <c r="D409" s="187">
        <v>125957.75999999999</v>
      </c>
      <c r="E409" s="188">
        <v>99.81</v>
      </c>
    </row>
    <row r="410" spans="1:5" x14ac:dyDescent="0.25">
      <c r="A410" s="106" t="s">
        <v>334</v>
      </c>
      <c r="B410" s="106" t="s">
        <v>335</v>
      </c>
      <c r="C410" s="99" t="s">
        <v>0</v>
      </c>
      <c r="D410" s="99">
        <v>105843.14</v>
      </c>
      <c r="E410" s="100" t="s">
        <v>0</v>
      </c>
    </row>
    <row r="411" spans="1:5" x14ac:dyDescent="0.25">
      <c r="A411" s="106" t="s">
        <v>340</v>
      </c>
      <c r="B411" s="106" t="s">
        <v>341</v>
      </c>
      <c r="C411" s="99" t="s">
        <v>0</v>
      </c>
      <c r="D411" s="99">
        <v>2700</v>
      </c>
      <c r="E411" s="100" t="s">
        <v>0</v>
      </c>
    </row>
    <row r="412" spans="1:5" x14ac:dyDescent="0.25">
      <c r="A412" s="106" t="s">
        <v>342</v>
      </c>
      <c r="B412" s="106" t="s">
        <v>343</v>
      </c>
      <c r="C412" s="99" t="s">
        <v>0</v>
      </c>
      <c r="D412" s="99">
        <v>17414.62</v>
      </c>
      <c r="E412" s="100" t="s">
        <v>0</v>
      </c>
    </row>
    <row r="413" spans="1:5" x14ac:dyDescent="0.25">
      <c r="A413" s="186" t="s">
        <v>344</v>
      </c>
      <c r="B413" s="186" t="s">
        <v>345</v>
      </c>
      <c r="C413" s="187">
        <v>10650</v>
      </c>
      <c r="D413" s="187">
        <v>8544.09</v>
      </c>
      <c r="E413" s="188">
        <v>80.23</v>
      </c>
    </row>
    <row r="414" spans="1:5" x14ac:dyDescent="0.25">
      <c r="A414" s="106" t="s">
        <v>348</v>
      </c>
      <c r="B414" s="106" t="s">
        <v>349</v>
      </c>
      <c r="C414" s="99" t="s">
        <v>0</v>
      </c>
      <c r="D414" s="99">
        <v>396.74</v>
      </c>
      <c r="E414" s="100" t="s">
        <v>0</v>
      </c>
    </row>
    <row r="415" spans="1:5" x14ac:dyDescent="0.25">
      <c r="A415" s="106" t="s">
        <v>354</v>
      </c>
      <c r="B415" s="106" t="s">
        <v>355</v>
      </c>
      <c r="C415" s="99" t="s">
        <v>0</v>
      </c>
      <c r="D415" s="99">
        <v>5000</v>
      </c>
      <c r="E415" s="100" t="s">
        <v>0</v>
      </c>
    </row>
    <row r="416" spans="1:5" x14ac:dyDescent="0.25">
      <c r="A416" s="106" t="s">
        <v>356</v>
      </c>
      <c r="B416" s="106" t="s">
        <v>357</v>
      </c>
      <c r="C416" s="99" t="s">
        <v>0</v>
      </c>
      <c r="D416" s="99">
        <v>3147.35</v>
      </c>
      <c r="E416" s="100" t="s">
        <v>0</v>
      </c>
    </row>
    <row r="417" spans="1:5" x14ac:dyDescent="0.25">
      <c r="A417" s="186" t="s">
        <v>481</v>
      </c>
      <c r="B417" s="186" t="s">
        <v>482</v>
      </c>
      <c r="C417" s="187">
        <v>63203.15</v>
      </c>
      <c r="D417" s="187">
        <v>63203.15</v>
      </c>
      <c r="E417" s="188">
        <v>100</v>
      </c>
    </row>
    <row r="418" spans="1:5" x14ac:dyDescent="0.25">
      <c r="A418" s="106" t="s">
        <v>504</v>
      </c>
      <c r="B418" s="106" t="s">
        <v>505</v>
      </c>
      <c r="C418" s="99" t="s">
        <v>0</v>
      </c>
      <c r="D418" s="99">
        <v>63203.15</v>
      </c>
      <c r="E418" s="100" t="s">
        <v>0</v>
      </c>
    </row>
    <row r="419" spans="1:5" x14ac:dyDescent="0.25">
      <c r="A419" s="232" t="s">
        <v>199</v>
      </c>
      <c r="B419" s="231"/>
      <c r="C419" s="178">
        <v>86804.1</v>
      </c>
      <c r="D419" s="178">
        <v>63043.19</v>
      </c>
      <c r="E419" s="179">
        <v>72.63</v>
      </c>
    </row>
    <row r="420" spans="1:5" x14ac:dyDescent="0.25">
      <c r="A420" s="232" t="s">
        <v>201</v>
      </c>
      <c r="B420" s="231"/>
      <c r="C420" s="178">
        <v>86804.1</v>
      </c>
      <c r="D420" s="178">
        <v>63043.19</v>
      </c>
      <c r="E420" s="179">
        <v>72.63</v>
      </c>
    </row>
    <row r="421" spans="1:5" x14ac:dyDescent="0.25">
      <c r="A421" s="186" t="s">
        <v>344</v>
      </c>
      <c r="B421" s="186" t="s">
        <v>345</v>
      </c>
      <c r="C421" s="187">
        <v>48600</v>
      </c>
      <c r="D421" s="187">
        <v>63043.19</v>
      </c>
      <c r="E421" s="188">
        <v>129.72</v>
      </c>
    </row>
    <row r="422" spans="1:5" x14ac:dyDescent="0.25">
      <c r="A422" s="106" t="s">
        <v>354</v>
      </c>
      <c r="B422" s="106" t="s">
        <v>355</v>
      </c>
      <c r="C422" s="99" t="s">
        <v>0</v>
      </c>
      <c r="D422" s="99">
        <v>1402.98</v>
      </c>
      <c r="E422" s="100" t="s">
        <v>0</v>
      </c>
    </row>
    <row r="423" spans="1:5" x14ac:dyDescent="0.25">
      <c r="A423" s="106" t="s">
        <v>356</v>
      </c>
      <c r="B423" s="106" t="s">
        <v>357</v>
      </c>
      <c r="C423" s="99" t="s">
        <v>0</v>
      </c>
      <c r="D423" s="99">
        <v>59474.41</v>
      </c>
      <c r="E423" s="100" t="s">
        <v>0</v>
      </c>
    </row>
    <row r="424" spans="1:5" x14ac:dyDescent="0.25">
      <c r="A424" s="106" t="s">
        <v>382</v>
      </c>
      <c r="B424" s="106" t="s">
        <v>383</v>
      </c>
      <c r="C424" s="99" t="s">
        <v>0</v>
      </c>
      <c r="D424" s="99">
        <v>2165.8000000000002</v>
      </c>
      <c r="E424" s="100" t="s">
        <v>0</v>
      </c>
    </row>
    <row r="425" spans="1:5" x14ac:dyDescent="0.25">
      <c r="A425" s="186" t="s">
        <v>412</v>
      </c>
      <c r="B425" s="186" t="s">
        <v>413</v>
      </c>
      <c r="C425" s="187">
        <v>38204.1</v>
      </c>
      <c r="D425" s="187">
        <v>0</v>
      </c>
      <c r="E425" s="188">
        <v>0</v>
      </c>
    </row>
    <row r="426" spans="1:5" x14ac:dyDescent="0.25">
      <c r="A426" s="232" t="s">
        <v>210</v>
      </c>
      <c r="B426" s="231"/>
      <c r="C426" s="178">
        <v>62149.36</v>
      </c>
      <c r="D426" s="178">
        <v>40509.68</v>
      </c>
      <c r="E426" s="179">
        <v>65.180000000000007</v>
      </c>
    </row>
    <row r="427" spans="1:5" x14ac:dyDescent="0.25">
      <c r="A427" s="232" t="s">
        <v>213</v>
      </c>
      <c r="B427" s="231"/>
      <c r="C427" s="178">
        <v>50000</v>
      </c>
      <c r="D427" s="178">
        <v>40509.68</v>
      </c>
      <c r="E427" s="179">
        <v>81.02</v>
      </c>
    </row>
    <row r="428" spans="1:5" x14ac:dyDescent="0.25">
      <c r="A428" s="186" t="s">
        <v>412</v>
      </c>
      <c r="B428" s="186" t="s">
        <v>413</v>
      </c>
      <c r="C428" s="187">
        <v>50000</v>
      </c>
      <c r="D428" s="187">
        <v>40509.68</v>
      </c>
      <c r="E428" s="188">
        <v>81.02</v>
      </c>
    </row>
    <row r="429" spans="1:5" x14ac:dyDescent="0.25">
      <c r="A429" s="106" t="s">
        <v>494</v>
      </c>
      <c r="B429" s="106" t="s">
        <v>495</v>
      </c>
      <c r="C429" s="99" t="s">
        <v>0</v>
      </c>
      <c r="D429" s="99">
        <v>40509.68</v>
      </c>
      <c r="E429" s="100" t="s">
        <v>0</v>
      </c>
    </row>
    <row r="430" spans="1:5" x14ac:dyDescent="0.25">
      <c r="A430" s="232" t="s">
        <v>214</v>
      </c>
      <c r="B430" s="231"/>
      <c r="C430" s="178">
        <v>12149.36</v>
      </c>
      <c r="D430" s="178">
        <v>0</v>
      </c>
      <c r="E430" s="179">
        <v>0</v>
      </c>
    </row>
    <row r="431" spans="1:5" x14ac:dyDescent="0.25">
      <c r="A431" s="186" t="s">
        <v>344</v>
      </c>
      <c r="B431" s="186" t="s">
        <v>345</v>
      </c>
      <c r="C431" s="187">
        <v>12149.36</v>
      </c>
      <c r="D431" s="187">
        <v>0</v>
      </c>
      <c r="E431" s="188">
        <v>0</v>
      </c>
    </row>
    <row r="432" spans="1:5" x14ac:dyDescent="0.25">
      <c r="A432" s="232" t="s">
        <v>215</v>
      </c>
      <c r="B432" s="231"/>
      <c r="C432" s="178">
        <v>2950.01</v>
      </c>
      <c r="D432" s="178">
        <v>4403.1000000000004</v>
      </c>
      <c r="E432" s="179">
        <v>149.26</v>
      </c>
    </row>
    <row r="433" spans="1:5" x14ac:dyDescent="0.25">
      <c r="A433" s="232" t="s">
        <v>218</v>
      </c>
      <c r="B433" s="231"/>
      <c r="C433" s="178">
        <v>2950.01</v>
      </c>
      <c r="D433" s="178">
        <v>4403.1000000000004</v>
      </c>
      <c r="E433" s="179">
        <v>149.26</v>
      </c>
    </row>
    <row r="434" spans="1:5" x14ac:dyDescent="0.25">
      <c r="A434" s="186" t="s">
        <v>332</v>
      </c>
      <c r="B434" s="186" t="s">
        <v>333</v>
      </c>
      <c r="C434" s="187">
        <v>2950.01</v>
      </c>
      <c r="D434" s="187">
        <v>3950.01</v>
      </c>
      <c r="E434" s="188">
        <v>133.9</v>
      </c>
    </row>
    <row r="435" spans="1:5" x14ac:dyDescent="0.25">
      <c r="A435" s="106" t="s">
        <v>334</v>
      </c>
      <c r="B435" s="106" t="s">
        <v>335</v>
      </c>
      <c r="C435" s="99" t="s">
        <v>0</v>
      </c>
      <c r="D435" s="99">
        <v>2851.46</v>
      </c>
      <c r="E435" s="100" t="s">
        <v>0</v>
      </c>
    </row>
    <row r="436" spans="1:5" x14ac:dyDescent="0.25">
      <c r="A436" s="106" t="s">
        <v>340</v>
      </c>
      <c r="B436" s="106" t="s">
        <v>341</v>
      </c>
      <c r="C436" s="99" t="s">
        <v>0</v>
      </c>
      <c r="D436" s="99">
        <v>1000</v>
      </c>
      <c r="E436" s="100" t="s">
        <v>0</v>
      </c>
    </row>
    <row r="437" spans="1:5" x14ac:dyDescent="0.25">
      <c r="A437" s="106" t="s">
        <v>342</v>
      </c>
      <c r="B437" s="106" t="s">
        <v>343</v>
      </c>
      <c r="C437" s="99" t="s">
        <v>0</v>
      </c>
      <c r="D437" s="99">
        <v>98.55</v>
      </c>
      <c r="E437" s="100" t="s">
        <v>0</v>
      </c>
    </row>
    <row r="438" spans="1:5" x14ac:dyDescent="0.25">
      <c r="A438" s="186" t="s">
        <v>344</v>
      </c>
      <c r="B438" s="186" t="s">
        <v>345</v>
      </c>
      <c r="C438" s="187">
        <v>0</v>
      </c>
      <c r="D438" s="187">
        <v>453.09</v>
      </c>
      <c r="E438" s="188" t="s">
        <v>0</v>
      </c>
    </row>
    <row r="439" spans="1:5" x14ac:dyDescent="0.25">
      <c r="A439" s="106" t="s">
        <v>354</v>
      </c>
      <c r="B439" s="106" t="s">
        <v>355</v>
      </c>
      <c r="C439" s="99" t="s">
        <v>0</v>
      </c>
      <c r="D439" s="99">
        <v>453.09</v>
      </c>
      <c r="E439" s="100" t="s">
        <v>0</v>
      </c>
    </row>
    <row r="440" spans="1:5" x14ac:dyDescent="0.25">
      <c r="A440" s="183" t="s">
        <v>470</v>
      </c>
      <c r="B440" s="183" t="s">
        <v>471</v>
      </c>
      <c r="C440" s="184">
        <v>138283</v>
      </c>
      <c r="D440" s="184">
        <v>136744.81</v>
      </c>
      <c r="E440" s="185">
        <v>98.89</v>
      </c>
    </row>
    <row r="441" spans="1:5" x14ac:dyDescent="0.25">
      <c r="A441" s="232" t="s">
        <v>197</v>
      </c>
      <c r="B441" s="231"/>
      <c r="C441" s="178">
        <v>31134</v>
      </c>
      <c r="D441" s="178">
        <v>30754.41</v>
      </c>
      <c r="E441" s="179">
        <v>98.78</v>
      </c>
    </row>
    <row r="442" spans="1:5" x14ac:dyDescent="0.25">
      <c r="A442" s="232" t="s">
        <v>198</v>
      </c>
      <c r="B442" s="231"/>
      <c r="C442" s="178">
        <v>31134</v>
      </c>
      <c r="D442" s="178">
        <v>30754.41</v>
      </c>
      <c r="E442" s="179">
        <v>98.78</v>
      </c>
    </row>
    <row r="443" spans="1:5" x14ac:dyDescent="0.25">
      <c r="A443" s="186" t="s">
        <v>332</v>
      </c>
      <c r="B443" s="186" t="s">
        <v>333</v>
      </c>
      <c r="C443" s="187">
        <v>31134</v>
      </c>
      <c r="D443" s="187">
        <v>30754.41</v>
      </c>
      <c r="E443" s="188">
        <v>98.78</v>
      </c>
    </row>
    <row r="444" spans="1:5" x14ac:dyDescent="0.25">
      <c r="A444" s="106" t="s">
        <v>334</v>
      </c>
      <c r="B444" s="106" t="s">
        <v>335</v>
      </c>
      <c r="C444" s="99" t="s">
        <v>0</v>
      </c>
      <c r="D444" s="99">
        <v>23777.13</v>
      </c>
      <c r="E444" s="100" t="s">
        <v>0</v>
      </c>
    </row>
    <row r="445" spans="1:5" x14ac:dyDescent="0.25">
      <c r="A445" s="106" t="s">
        <v>340</v>
      </c>
      <c r="B445" s="106" t="s">
        <v>341</v>
      </c>
      <c r="C445" s="99" t="s">
        <v>0</v>
      </c>
      <c r="D445" s="99">
        <v>3300</v>
      </c>
      <c r="E445" s="100" t="s">
        <v>0</v>
      </c>
    </row>
    <row r="446" spans="1:5" x14ac:dyDescent="0.25">
      <c r="A446" s="106" t="s">
        <v>342</v>
      </c>
      <c r="B446" s="106" t="s">
        <v>343</v>
      </c>
      <c r="C446" s="99" t="s">
        <v>0</v>
      </c>
      <c r="D446" s="99">
        <v>3677.28</v>
      </c>
      <c r="E446" s="100" t="s">
        <v>0</v>
      </c>
    </row>
    <row r="447" spans="1:5" x14ac:dyDescent="0.25">
      <c r="A447" s="232" t="s">
        <v>210</v>
      </c>
      <c r="B447" s="231"/>
      <c r="C447" s="178">
        <v>89549</v>
      </c>
      <c r="D447" s="178">
        <v>88680.81</v>
      </c>
      <c r="E447" s="179">
        <v>99.03</v>
      </c>
    </row>
    <row r="448" spans="1:5" x14ac:dyDescent="0.25">
      <c r="A448" s="232" t="s">
        <v>211</v>
      </c>
      <c r="B448" s="231"/>
      <c r="C448" s="178">
        <v>76117</v>
      </c>
      <c r="D448" s="178">
        <v>75668.12</v>
      </c>
      <c r="E448" s="179">
        <v>99.41</v>
      </c>
    </row>
    <row r="449" spans="1:5" x14ac:dyDescent="0.25">
      <c r="A449" s="186" t="s">
        <v>332</v>
      </c>
      <c r="B449" s="186" t="s">
        <v>333</v>
      </c>
      <c r="C449" s="187">
        <v>76117</v>
      </c>
      <c r="D449" s="187">
        <v>75668.12</v>
      </c>
      <c r="E449" s="188">
        <v>99.41</v>
      </c>
    </row>
    <row r="450" spans="1:5" x14ac:dyDescent="0.25">
      <c r="A450" s="106" t="s">
        <v>334</v>
      </c>
      <c r="B450" s="106" t="s">
        <v>335</v>
      </c>
      <c r="C450" s="99" t="s">
        <v>0</v>
      </c>
      <c r="D450" s="99">
        <v>61451.12</v>
      </c>
      <c r="E450" s="100" t="s">
        <v>0</v>
      </c>
    </row>
    <row r="451" spans="1:5" x14ac:dyDescent="0.25">
      <c r="A451" s="106" t="s">
        <v>340</v>
      </c>
      <c r="B451" s="106" t="s">
        <v>341</v>
      </c>
      <c r="C451" s="99" t="s">
        <v>0</v>
      </c>
      <c r="D451" s="99">
        <v>3400</v>
      </c>
      <c r="E451" s="100" t="s">
        <v>0</v>
      </c>
    </row>
    <row r="452" spans="1:5" x14ac:dyDescent="0.25">
      <c r="A452" s="106" t="s">
        <v>342</v>
      </c>
      <c r="B452" s="106" t="s">
        <v>343</v>
      </c>
      <c r="C452" s="99" t="s">
        <v>0</v>
      </c>
      <c r="D452" s="99">
        <v>10817</v>
      </c>
      <c r="E452" s="100" t="s">
        <v>0</v>
      </c>
    </row>
    <row r="453" spans="1:5" x14ac:dyDescent="0.25">
      <c r="A453" s="232" t="s">
        <v>212</v>
      </c>
      <c r="B453" s="231"/>
      <c r="C453" s="178">
        <v>13432</v>
      </c>
      <c r="D453" s="178">
        <v>13012.69</v>
      </c>
      <c r="E453" s="179">
        <v>96.88</v>
      </c>
    </row>
    <row r="454" spans="1:5" x14ac:dyDescent="0.25">
      <c r="A454" s="186" t="s">
        <v>332</v>
      </c>
      <c r="B454" s="186" t="s">
        <v>333</v>
      </c>
      <c r="C454" s="187">
        <v>13432</v>
      </c>
      <c r="D454" s="187">
        <v>13012.69</v>
      </c>
      <c r="E454" s="188">
        <v>96.88</v>
      </c>
    </row>
    <row r="455" spans="1:5" x14ac:dyDescent="0.25">
      <c r="A455" s="106" t="s">
        <v>334</v>
      </c>
      <c r="B455" s="106" t="s">
        <v>335</v>
      </c>
      <c r="C455" s="99" t="s">
        <v>0</v>
      </c>
      <c r="D455" s="99">
        <v>11632</v>
      </c>
      <c r="E455" s="100" t="s">
        <v>0</v>
      </c>
    </row>
    <row r="456" spans="1:5" x14ac:dyDescent="0.25">
      <c r="A456" s="106" t="s">
        <v>340</v>
      </c>
      <c r="B456" s="106" t="s">
        <v>341</v>
      </c>
      <c r="C456" s="99" t="s">
        <v>0</v>
      </c>
      <c r="D456" s="99">
        <v>500</v>
      </c>
      <c r="E456" s="100" t="s">
        <v>0</v>
      </c>
    </row>
    <row r="457" spans="1:5" x14ac:dyDescent="0.25">
      <c r="A457" s="106" t="s">
        <v>342</v>
      </c>
      <c r="B457" s="106" t="s">
        <v>343</v>
      </c>
      <c r="C457" s="99" t="s">
        <v>0</v>
      </c>
      <c r="D457" s="99">
        <v>880.69</v>
      </c>
      <c r="E457" s="100" t="s">
        <v>0</v>
      </c>
    </row>
    <row r="458" spans="1:5" x14ac:dyDescent="0.25">
      <c r="A458" s="232" t="s">
        <v>215</v>
      </c>
      <c r="B458" s="231"/>
      <c r="C458" s="178">
        <v>17600</v>
      </c>
      <c r="D458" s="178">
        <v>17309.59</v>
      </c>
      <c r="E458" s="179">
        <v>98.35</v>
      </c>
    </row>
    <row r="459" spans="1:5" x14ac:dyDescent="0.25">
      <c r="A459" s="232" t="s">
        <v>218</v>
      </c>
      <c r="B459" s="231"/>
      <c r="C459" s="178">
        <v>17600</v>
      </c>
      <c r="D459" s="178">
        <v>17309.59</v>
      </c>
      <c r="E459" s="179">
        <v>98.35</v>
      </c>
    </row>
    <row r="460" spans="1:5" x14ac:dyDescent="0.25">
      <c r="A460" s="186" t="s">
        <v>332</v>
      </c>
      <c r="B460" s="186" t="s">
        <v>333</v>
      </c>
      <c r="C460" s="187">
        <v>17600</v>
      </c>
      <c r="D460" s="187">
        <v>17309.59</v>
      </c>
      <c r="E460" s="188">
        <v>98.35</v>
      </c>
    </row>
    <row r="461" spans="1:5" x14ac:dyDescent="0.25">
      <c r="A461" s="106" t="s">
        <v>334</v>
      </c>
      <c r="B461" s="106" t="s">
        <v>335</v>
      </c>
      <c r="C461" s="99" t="s">
        <v>0</v>
      </c>
      <c r="D461" s="99">
        <v>14858</v>
      </c>
      <c r="E461" s="100" t="s">
        <v>0</v>
      </c>
    </row>
    <row r="462" spans="1:5" x14ac:dyDescent="0.25">
      <c r="A462" s="106" t="s">
        <v>342</v>
      </c>
      <c r="B462" s="106" t="s">
        <v>343</v>
      </c>
      <c r="C462" s="99" t="s">
        <v>0</v>
      </c>
      <c r="D462" s="99">
        <v>2451.59</v>
      </c>
      <c r="E462" s="100" t="s">
        <v>0</v>
      </c>
    </row>
    <row r="463" spans="1:5" x14ac:dyDescent="0.25">
      <c r="A463" s="183" t="s">
        <v>506</v>
      </c>
      <c r="B463" s="183" t="s">
        <v>507</v>
      </c>
      <c r="C463" s="184">
        <v>716.89</v>
      </c>
      <c r="D463" s="184">
        <v>716.89</v>
      </c>
      <c r="E463" s="185">
        <v>100</v>
      </c>
    </row>
    <row r="464" spans="1:5" x14ac:dyDescent="0.25">
      <c r="A464" s="232" t="s">
        <v>210</v>
      </c>
      <c r="B464" s="231"/>
      <c r="C464" s="178">
        <v>716.89</v>
      </c>
      <c r="D464" s="178">
        <v>716.89</v>
      </c>
      <c r="E464" s="179">
        <v>100</v>
      </c>
    </row>
    <row r="465" spans="1:5" x14ac:dyDescent="0.25">
      <c r="A465" s="232" t="s">
        <v>211</v>
      </c>
      <c r="B465" s="231"/>
      <c r="C465" s="178">
        <v>716.89</v>
      </c>
      <c r="D465" s="178">
        <v>716.89</v>
      </c>
      <c r="E465" s="179">
        <v>100</v>
      </c>
    </row>
    <row r="466" spans="1:5" x14ac:dyDescent="0.25">
      <c r="A466" s="186" t="s">
        <v>344</v>
      </c>
      <c r="B466" s="186" t="s">
        <v>345</v>
      </c>
      <c r="C466" s="187">
        <v>716.89</v>
      </c>
      <c r="D466" s="187">
        <v>716.89</v>
      </c>
      <c r="E466" s="188">
        <v>100</v>
      </c>
    </row>
    <row r="467" spans="1:5" x14ac:dyDescent="0.25">
      <c r="A467" s="106" t="s">
        <v>356</v>
      </c>
      <c r="B467" s="106" t="s">
        <v>357</v>
      </c>
      <c r="C467" s="99" t="s">
        <v>0</v>
      </c>
      <c r="D467" s="99">
        <v>716.89</v>
      </c>
      <c r="E467" s="100" t="s">
        <v>0</v>
      </c>
    </row>
    <row r="468" spans="1:5" x14ac:dyDescent="0.25">
      <c r="A468" s="183" t="s">
        <v>508</v>
      </c>
      <c r="B468" s="183" t="s">
        <v>509</v>
      </c>
      <c r="C468" s="184">
        <v>118774</v>
      </c>
      <c r="D468" s="184">
        <v>121141.72</v>
      </c>
      <c r="E468" s="185">
        <v>101.99</v>
      </c>
    </row>
    <row r="469" spans="1:5" x14ac:dyDescent="0.25">
      <c r="A469" s="232" t="s">
        <v>210</v>
      </c>
      <c r="B469" s="231"/>
      <c r="C469" s="178">
        <v>118774</v>
      </c>
      <c r="D469" s="178">
        <v>121141.72</v>
      </c>
      <c r="E469" s="179">
        <v>101.99</v>
      </c>
    </row>
    <row r="470" spans="1:5" x14ac:dyDescent="0.25">
      <c r="A470" s="232" t="s">
        <v>212</v>
      </c>
      <c r="B470" s="231"/>
      <c r="C470" s="178">
        <v>118774</v>
      </c>
      <c r="D470" s="178">
        <v>121141.72</v>
      </c>
      <c r="E470" s="179">
        <v>101.99</v>
      </c>
    </row>
    <row r="471" spans="1:5" x14ac:dyDescent="0.25">
      <c r="A471" s="186" t="s">
        <v>344</v>
      </c>
      <c r="B471" s="186" t="s">
        <v>345</v>
      </c>
      <c r="C471" s="187">
        <v>118774</v>
      </c>
      <c r="D471" s="187">
        <v>121141.72</v>
      </c>
      <c r="E471" s="188">
        <v>101.99</v>
      </c>
    </row>
    <row r="472" spans="1:5" x14ac:dyDescent="0.25">
      <c r="A472" s="106" t="s">
        <v>356</v>
      </c>
      <c r="B472" s="106" t="s">
        <v>357</v>
      </c>
      <c r="C472" s="99" t="s">
        <v>0</v>
      </c>
      <c r="D472" s="99">
        <v>121141.72</v>
      </c>
      <c r="E472" s="100" t="s">
        <v>0</v>
      </c>
    </row>
    <row r="473" spans="1:5" x14ac:dyDescent="0.25">
      <c r="A473" s="183" t="s">
        <v>510</v>
      </c>
      <c r="B473" s="183" t="s">
        <v>511</v>
      </c>
      <c r="C473" s="184">
        <v>1080</v>
      </c>
      <c r="D473" s="184">
        <v>1080</v>
      </c>
      <c r="E473" s="185">
        <v>100</v>
      </c>
    </row>
    <row r="474" spans="1:5" x14ac:dyDescent="0.25">
      <c r="A474" s="232" t="s">
        <v>210</v>
      </c>
      <c r="B474" s="231"/>
      <c r="C474" s="178">
        <v>1080</v>
      </c>
      <c r="D474" s="178">
        <v>1080</v>
      </c>
      <c r="E474" s="179">
        <v>100</v>
      </c>
    </row>
    <row r="475" spans="1:5" x14ac:dyDescent="0.25">
      <c r="A475" s="232" t="s">
        <v>213</v>
      </c>
      <c r="B475" s="231"/>
      <c r="C475" s="178">
        <v>1080</v>
      </c>
      <c r="D475" s="178">
        <v>1080</v>
      </c>
      <c r="E475" s="179">
        <v>100</v>
      </c>
    </row>
    <row r="476" spans="1:5" x14ac:dyDescent="0.25">
      <c r="A476" s="186" t="s">
        <v>406</v>
      </c>
      <c r="B476" s="186" t="s">
        <v>407</v>
      </c>
      <c r="C476" s="187">
        <v>1080</v>
      </c>
      <c r="D476" s="187">
        <v>1080</v>
      </c>
      <c r="E476" s="188">
        <v>100</v>
      </c>
    </row>
    <row r="477" spans="1:5" x14ac:dyDescent="0.25">
      <c r="A477" s="106" t="s">
        <v>512</v>
      </c>
      <c r="B477" s="106" t="s">
        <v>513</v>
      </c>
      <c r="C477" s="99" t="s">
        <v>0</v>
      </c>
      <c r="D477" s="99">
        <v>1080</v>
      </c>
      <c r="E477" s="100" t="s">
        <v>0</v>
      </c>
    </row>
    <row r="478" spans="1:5" x14ac:dyDescent="0.25">
      <c r="A478" s="230" t="s">
        <v>514</v>
      </c>
      <c r="B478" s="231"/>
      <c r="C478" s="176">
        <v>1535725.02</v>
      </c>
      <c r="D478" s="176">
        <v>1490148.95</v>
      </c>
      <c r="E478" s="177">
        <v>97.03</v>
      </c>
    </row>
    <row r="479" spans="1:5" x14ac:dyDescent="0.25">
      <c r="A479" s="232" t="s">
        <v>197</v>
      </c>
      <c r="B479" s="231"/>
      <c r="C479" s="178">
        <v>3000</v>
      </c>
      <c r="D479" s="178">
        <v>3000</v>
      </c>
      <c r="E479" s="179">
        <v>100</v>
      </c>
    </row>
    <row r="480" spans="1:5" x14ac:dyDescent="0.25">
      <c r="A480" s="232" t="s">
        <v>198</v>
      </c>
      <c r="B480" s="231"/>
      <c r="C480" s="178">
        <v>3000</v>
      </c>
      <c r="D480" s="178">
        <v>3000</v>
      </c>
      <c r="E480" s="179">
        <v>100</v>
      </c>
    </row>
    <row r="481" spans="1:5" x14ac:dyDescent="0.25">
      <c r="A481" s="232" t="s">
        <v>199</v>
      </c>
      <c r="B481" s="231"/>
      <c r="C481" s="178">
        <v>94187.6</v>
      </c>
      <c r="D481" s="178">
        <v>91481.15</v>
      </c>
      <c r="E481" s="179">
        <v>97.13</v>
      </c>
    </row>
    <row r="482" spans="1:5" x14ac:dyDescent="0.25">
      <c r="A482" s="232" t="s">
        <v>201</v>
      </c>
      <c r="B482" s="231"/>
      <c r="C482" s="178">
        <v>94187.6</v>
      </c>
      <c r="D482" s="178">
        <v>91481.15</v>
      </c>
      <c r="E482" s="179">
        <v>97.13</v>
      </c>
    </row>
    <row r="483" spans="1:5" x14ac:dyDescent="0.25">
      <c r="A483" s="232" t="s">
        <v>202</v>
      </c>
      <c r="B483" s="231"/>
      <c r="C483" s="178">
        <v>61399.61</v>
      </c>
      <c r="D483" s="178">
        <v>61001.15</v>
      </c>
      <c r="E483" s="179">
        <v>99.35</v>
      </c>
    </row>
    <row r="484" spans="1:5" x14ac:dyDescent="0.25">
      <c r="A484" s="232" t="s">
        <v>204</v>
      </c>
      <c r="B484" s="231"/>
      <c r="C484" s="178">
        <v>61399.61</v>
      </c>
      <c r="D484" s="178">
        <v>61001.15</v>
      </c>
      <c r="E484" s="179">
        <v>99.35</v>
      </c>
    </row>
    <row r="485" spans="1:5" x14ac:dyDescent="0.25">
      <c r="A485" s="232" t="s">
        <v>210</v>
      </c>
      <c r="B485" s="231"/>
      <c r="C485" s="178">
        <v>1377137.81</v>
      </c>
      <c r="D485" s="178">
        <v>1334666.6499999999</v>
      </c>
      <c r="E485" s="179">
        <v>96.92</v>
      </c>
    </row>
    <row r="486" spans="1:5" x14ac:dyDescent="0.25">
      <c r="A486" s="232" t="s">
        <v>213</v>
      </c>
      <c r="B486" s="231"/>
      <c r="C486" s="178">
        <v>1377137.81</v>
      </c>
      <c r="D486" s="178">
        <v>1334666.6499999999</v>
      </c>
      <c r="E486" s="179">
        <v>96.92</v>
      </c>
    </row>
    <row r="487" spans="1:5" x14ac:dyDescent="0.25">
      <c r="A487" s="180" t="s">
        <v>498</v>
      </c>
      <c r="B487" s="180" t="s">
        <v>499</v>
      </c>
      <c r="C487" s="181">
        <v>1417399.61</v>
      </c>
      <c r="D487" s="181">
        <v>1378296.46</v>
      </c>
      <c r="E487" s="182">
        <v>97.24</v>
      </c>
    </row>
    <row r="488" spans="1:5" x14ac:dyDescent="0.25">
      <c r="A488" s="183" t="s">
        <v>500</v>
      </c>
      <c r="B488" s="183" t="s">
        <v>501</v>
      </c>
      <c r="C488" s="184">
        <v>1417399.61</v>
      </c>
      <c r="D488" s="184">
        <v>1378296.46</v>
      </c>
      <c r="E488" s="185">
        <v>97.24</v>
      </c>
    </row>
    <row r="489" spans="1:5" x14ac:dyDescent="0.25">
      <c r="A489" s="232" t="s">
        <v>202</v>
      </c>
      <c r="B489" s="231"/>
      <c r="C489" s="178">
        <v>61399.61</v>
      </c>
      <c r="D489" s="178">
        <v>61001.15</v>
      </c>
      <c r="E489" s="179">
        <v>99.35</v>
      </c>
    </row>
    <row r="490" spans="1:5" x14ac:dyDescent="0.25">
      <c r="A490" s="232" t="s">
        <v>204</v>
      </c>
      <c r="B490" s="231"/>
      <c r="C490" s="178">
        <v>61399.61</v>
      </c>
      <c r="D490" s="178">
        <v>61001.15</v>
      </c>
      <c r="E490" s="179">
        <v>99.35</v>
      </c>
    </row>
    <row r="491" spans="1:5" x14ac:dyDescent="0.25">
      <c r="A491" s="186" t="s">
        <v>344</v>
      </c>
      <c r="B491" s="186" t="s">
        <v>345</v>
      </c>
      <c r="C491" s="187">
        <v>34214.61</v>
      </c>
      <c r="D491" s="187">
        <v>34088.28</v>
      </c>
      <c r="E491" s="188">
        <v>99.63</v>
      </c>
    </row>
    <row r="492" spans="1:5" x14ac:dyDescent="0.25">
      <c r="A492" s="106" t="s">
        <v>346</v>
      </c>
      <c r="B492" s="106" t="s">
        <v>347</v>
      </c>
      <c r="C492" s="99" t="s">
        <v>0</v>
      </c>
      <c r="D492" s="99">
        <v>11361.82</v>
      </c>
      <c r="E492" s="100" t="s">
        <v>0</v>
      </c>
    </row>
    <row r="493" spans="1:5" x14ac:dyDescent="0.25">
      <c r="A493" s="106" t="s">
        <v>354</v>
      </c>
      <c r="B493" s="106" t="s">
        <v>355</v>
      </c>
      <c r="C493" s="99" t="s">
        <v>0</v>
      </c>
      <c r="D493" s="99">
        <v>1128.68</v>
      </c>
      <c r="E493" s="100" t="s">
        <v>0</v>
      </c>
    </row>
    <row r="494" spans="1:5" x14ac:dyDescent="0.25">
      <c r="A494" s="106" t="s">
        <v>358</v>
      </c>
      <c r="B494" s="106" t="s">
        <v>359</v>
      </c>
      <c r="C494" s="99" t="s">
        <v>0</v>
      </c>
      <c r="D494" s="99">
        <v>2941.4</v>
      </c>
      <c r="E494" s="100" t="s">
        <v>0</v>
      </c>
    </row>
    <row r="495" spans="1:5" x14ac:dyDescent="0.25">
      <c r="A495" s="106" t="s">
        <v>360</v>
      </c>
      <c r="B495" s="106" t="s">
        <v>361</v>
      </c>
      <c r="C495" s="99" t="s">
        <v>0</v>
      </c>
      <c r="D495" s="99">
        <v>4367.75</v>
      </c>
      <c r="E495" s="100" t="s">
        <v>0</v>
      </c>
    </row>
    <row r="496" spans="1:5" x14ac:dyDescent="0.25">
      <c r="A496" s="106" t="s">
        <v>364</v>
      </c>
      <c r="B496" s="106" t="s">
        <v>365</v>
      </c>
      <c r="C496" s="99" t="s">
        <v>0</v>
      </c>
      <c r="D496" s="99">
        <v>3212.99</v>
      </c>
      <c r="E496" s="100" t="s">
        <v>0</v>
      </c>
    </row>
    <row r="497" spans="1:5" x14ac:dyDescent="0.25">
      <c r="A497" s="106" t="s">
        <v>370</v>
      </c>
      <c r="B497" s="106" t="s">
        <v>371</v>
      </c>
      <c r="C497" s="99" t="s">
        <v>0</v>
      </c>
      <c r="D497" s="99">
        <v>545.66</v>
      </c>
      <c r="E497" s="100" t="s">
        <v>0</v>
      </c>
    </row>
    <row r="498" spans="1:5" x14ac:dyDescent="0.25">
      <c r="A498" s="106" t="s">
        <v>372</v>
      </c>
      <c r="B498" s="106" t="s">
        <v>373</v>
      </c>
      <c r="C498" s="99" t="s">
        <v>0</v>
      </c>
      <c r="D498" s="99">
        <v>185.88</v>
      </c>
      <c r="E498" s="100" t="s">
        <v>0</v>
      </c>
    </row>
    <row r="499" spans="1:5" x14ac:dyDescent="0.25">
      <c r="A499" s="106" t="s">
        <v>380</v>
      </c>
      <c r="B499" s="106" t="s">
        <v>381</v>
      </c>
      <c r="C499" s="99" t="s">
        <v>0</v>
      </c>
      <c r="D499" s="99">
        <v>3438</v>
      </c>
      <c r="E499" s="100" t="s">
        <v>0</v>
      </c>
    </row>
    <row r="500" spans="1:5" x14ac:dyDescent="0.25">
      <c r="A500" s="106" t="s">
        <v>384</v>
      </c>
      <c r="B500" s="106" t="s">
        <v>385</v>
      </c>
      <c r="C500" s="99" t="s">
        <v>0</v>
      </c>
      <c r="D500" s="99">
        <v>5906.1</v>
      </c>
      <c r="E500" s="100" t="s">
        <v>0</v>
      </c>
    </row>
    <row r="501" spans="1:5" x14ac:dyDescent="0.25">
      <c r="A501" s="106" t="s">
        <v>386</v>
      </c>
      <c r="B501" s="106" t="s">
        <v>387</v>
      </c>
      <c r="C501" s="99" t="s">
        <v>0</v>
      </c>
      <c r="D501" s="99">
        <v>1000</v>
      </c>
      <c r="E501" s="100" t="s">
        <v>0</v>
      </c>
    </row>
    <row r="502" spans="1:5" x14ac:dyDescent="0.25">
      <c r="A502" s="186" t="s">
        <v>394</v>
      </c>
      <c r="B502" s="186" t="s">
        <v>395</v>
      </c>
      <c r="C502" s="187">
        <v>1060</v>
      </c>
      <c r="D502" s="187">
        <v>834.59</v>
      </c>
      <c r="E502" s="188">
        <v>78.73</v>
      </c>
    </row>
    <row r="503" spans="1:5" x14ac:dyDescent="0.25">
      <c r="A503" s="106" t="s">
        <v>396</v>
      </c>
      <c r="B503" s="106" t="s">
        <v>397</v>
      </c>
      <c r="C503" s="99" t="s">
        <v>0</v>
      </c>
      <c r="D503" s="99">
        <v>834.59</v>
      </c>
      <c r="E503" s="100" t="s">
        <v>0</v>
      </c>
    </row>
    <row r="504" spans="1:5" x14ac:dyDescent="0.25">
      <c r="A504" s="186" t="s">
        <v>412</v>
      </c>
      <c r="B504" s="186" t="s">
        <v>413</v>
      </c>
      <c r="C504" s="187">
        <v>26125</v>
      </c>
      <c r="D504" s="187">
        <v>26078.28</v>
      </c>
      <c r="E504" s="188">
        <v>99.82</v>
      </c>
    </row>
    <row r="505" spans="1:5" x14ac:dyDescent="0.25">
      <c r="A505" s="106" t="s">
        <v>414</v>
      </c>
      <c r="B505" s="106" t="s">
        <v>415</v>
      </c>
      <c r="C505" s="99" t="s">
        <v>0</v>
      </c>
      <c r="D505" s="99">
        <v>3061.98</v>
      </c>
      <c r="E505" s="100" t="s">
        <v>0</v>
      </c>
    </row>
    <row r="506" spans="1:5" x14ac:dyDescent="0.25">
      <c r="A506" s="106" t="s">
        <v>515</v>
      </c>
      <c r="B506" s="106" t="s">
        <v>516</v>
      </c>
      <c r="C506" s="99" t="s">
        <v>0</v>
      </c>
      <c r="D506" s="99">
        <v>23016.3</v>
      </c>
      <c r="E506" s="100" t="s">
        <v>0</v>
      </c>
    </row>
    <row r="507" spans="1:5" x14ac:dyDescent="0.25">
      <c r="A507" s="232" t="s">
        <v>210</v>
      </c>
      <c r="B507" s="231"/>
      <c r="C507" s="178">
        <v>1356000</v>
      </c>
      <c r="D507" s="178">
        <v>1317295.31</v>
      </c>
      <c r="E507" s="179">
        <v>97.15</v>
      </c>
    </row>
    <row r="508" spans="1:5" x14ac:dyDescent="0.25">
      <c r="A508" s="232" t="s">
        <v>213</v>
      </c>
      <c r="B508" s="231"/>
      <c r="C508" s="178">
        <v>1356000</v>
      </c>
      <c r="D508" s="178">
        <v>1317295.31</v>
      </c>
      <c r="E508" s="179">
        <v>97.15</v>
      </c>
    </row>
    <row r="509" spans="1:5" x14ac:dyDescent="0.25">
      <c r="A509" s="186" t="s">
        <v>332</v>
      </c>
      <c r="B509" s="186" t="s">
        <v>333</v>
      </c>
      <c r="C509" s="187">
        <v>1246000</v>
      </c>
      <c r="D509" s="187">
        <v>1257017.95</v>
      </c>
      <c r="E509" s="188">
        <v>100.88</v>
      </c>
    </row>
    <row r="510" spans="1:5" x14ac:dyDescent="0.25">
      <c r="A510" s="106" t="s">
        <v>334</v>
      </c>
      <c r="B510" s="106" t="s">
        <v>335</v>
      </c>
      <c r="C510" s="99" t="s">
        <v>0</v>
      </c>
      <c r="D510" s="99">
        <v>1041254.61</v>
      </c>
      <c r="E510" s="100" t="s">
        <v>0</v>
      </c>
    </row>
    <row r="511" spans="1:5" x14ac:dyDescent="0.25">
      <c r="A511" s="106" t="s">
        <v>340</v>
      </c>
      <c r="B511" s="106" t="s">
        <v>341</v>
      </c>
      <c r="C511" s="99" t="s">
        <v>0</v>
      </c>
      <c r="D511" s="99">
        <v>41947.16</v>
      </c>
      <c r="E511" s="100" t="s">
        <v>0</v>
      </c>
    </row>
    <row r="512" spans="1:5" x14ac:dyDescent="0.25">
      <c r="A512" s="106" t="s">
        <v>342</v>
      </c>
      <c r="B512" s="106" t="s">
        <v>343</v>
      </c>
      <c r="C512" s="99" t="s">
        <v>0</v>
      </c>
      <c r="D512" s="99">
        <v>173816.18</v>
      </c>
      <c r="E512" s="100" t="s">
        <v>0</v>
      </c>
    </row>
    <row r="513" spans="1:5" x14ac:dyDescent="0.25">
      <c r="A513" s="186" t="s">
        <v>344</v>
      </c>
      <c r="B513" s="186" t="s">
        <v>345</v>
      </c>
      <c r="C513" s="187">
        <v>110000</v>
      </c>
      <c r="D513" s="187">
        <v>60277.36</v>
      </c>
      <c r="E513" s="188">
        <v>54.8</v>
      </c>
    </row>
    <row r="514" spans="1:5" x14ac:dyDescent="0.25">
      <c r="A514" s="106" t="s">
        <v>348</v>
      </c>
      <c r="B514" s="106" t="s">
        <v>349</v>
      </c>
      <c r="C514" s="99" t="s">
        <v>0</v>
      </c>
      <c r="D514" s="99">
        <v>60277.36</v>
      </c>
      <c r="E514" s="100" t="s">
        <v>0</v>
      </c>
    </row>
    <row r="515" spans="1:5" x14ac:dyDescent="0.25">
      <c r="A515" s="180" t="s">
        <v>468</v>
      </c>
      <c r="B515" s="180" t="s">
        <v>469</v>
      </c>
      <c r="C515" s="181">
        <v>118325.41</v>
      </c>
      <c r="D515" s="181">
        <v>111852.49</v>
      </c>
      <c r="E515" s="182">
        <v>94.53</v>
      </c>
    </row>
    <row r="516" spans="1:5" x14ac:dyDescent="0.25">
      <c r="A516" s="183" t="s">
        <v>502</v>
      </c>
      <c r="B516" s="183" t="s">
        <v>503</v>
      </c>
      <c r="C516" s="184">
        <v>118325.41</v>
      </c>
      <c r="D516" s="184">
        <v>111852.49</v>
      </c>
      <c r="E516" s="185">
        <v>94.53</v>
      </c>
    </row>
    <row r="517" spans="1:5" x14ac:dyDescent="0.25">
      <c r="A517" s="232" t="s">
        <v>197</v>
      </c>
      <c r="B517" s="231"/>
      <c r="C517" s="178">
        <v>3000</v>
      </c>
      <c r="D517" s="178">
        <v>3000</v>
      </c>
      <c r="E517" s="179">
        <v>100</v>
      </c>
    </row>
    <row r="518" spans="1:5" x14ac:dyDescent="0.25">
      <c r="A518" s="232" t="s">
        <v>198</v>
      </c>
      <c r="B518" s="231"/>
      <c r="C518" s="178">
        <v>3000</v>
      </c>
      <c r="D518" s="178">
        <v>3000</v>
      </c>
      <c r="E518" s="179">
        <v>100</v>
      </c>
    </row>
    <row r="519" spans="1:5" x14ac:dyDescent="0.25">
      <c r="A519" s="186" t="s">
        <v>344</v>
      </c>
      <c r="B519" s="186" t="s">
        <v>345</v>
      </c>
      <c r="C519" s="187">
        <v>3000</v>
      </c>
      <c r="D519" s="187">
        <v>3000</v>
      </c>
      <c r="E519" s="188">
        <v>100</v>
      </c>
    </row>
    <row r="520" spans="1:5" x14ac:dyDescent="0.25">
      <c r="A520" s="106" t="s">
        <v>380</v>
      </c>
      <c r="B520" s="106" t="s">
        <v>381</v>
      </c>
      <c r="C520" s="99" t="s">
        <v>0</v>
      </c>
      <c r="D520" s="99">
        <v>3000</v>
      </c>
      <c r="E520" s="100" t="s">
        <v>0</v>
      </c>
    </row>
    <row r="521" spans="1:5" x14ac:dyDescent="0.25">
      <c r="A521" s="232" t="s">
        <v>199</v>
      </c>
      <c r="B521" s="231"/>
      <c r="C521" s="178">
        <v>94187.6</v>
      </c>
      <c r="D521" s="178">
        <v>91481.15</v>
      </c>
      <c r="E521" s="179">
        <v>97.13</v>
      </c>
    </row>
    <row r="522" spans="1:5" x14ac:dyDescent="0.25">
      <c r="A522" s="232" t="s">
        <v>201</v>
      </c>
      <c r="B522" s="231"/>
      <c r="C522" s="178">
        <v>94187.6</v>
      </c>
      <c r="D522" s="178">
        <v>91481.15</v>
      </c>
      <c r="E522" s="179">
        <v>97.13</v>
      </c>
    </row>
    <row r="523" spans="1:5" x14ac:dyDescent="0.25">
      <c r="A523" s="186" t="s">
        <v>332</v>
      </c>
      <c r="B523" s="186" t="s">
        <v>333</v>
      </c>
      <c r="C523" s="187">
        <v>15960</v>
      </c>
      <c r="D523" s="187">
        <v>25108.37</v>
      </c>
      <c r="E523" s="188">
        <v>157.32</v>
      </c>
    </row>
    <row r="524" spans="1:5" x14ac:dyDescent="0.25">
      <c r="A524" s="106" t="s">
        <v>334</v>
      </c>
      <c r="B524" s="106" t="s">
        <v>335</v>
      </c>
      <c r="C524" s="99" t="s">
        <v>0</v>
      </c>
      <c r="D524" s="99">
        <v>23098.53</v>
      </c>
      <c r="E524" s="100" t="s">
        <v>0</v>
      </c>
    </row>
    <row r="525" spans="1:5" x14ac:dyDescent="0.25">
      <c r="A525" s="106" t="s">
        <v>342</v>
      </c>
      <c r="B525" s="106" t="s">
        <v>343</v>
      </c>
      <c r="C525" s="99" t="s">
        <v>0</v>
      </c>
      <c r="D525" s="99">
        <v>2009.84</v>
      </c>
      <c r="E525" s="100" t="s">
        <v>0</v>
      </c>
    </row>
    <row r="526" spans="1:5" x14ac:dyDescent="0.25">
      <c r="A526" s="186" t="s">
        <v>344</v>
      </c>
      <c r="B526" s="186" t="s">
        <v>345</v>
      </c>
      <c r="C526" s="187">
        <v>71557</v>
      </c>
      <c r="D526" s="187">
        <v>66190.399999999994</v>
      </c>
      <c r="E526" s="188">
        <v>92.5</v>
      </c>
    </row>
    <row r="527" spans="1:5" x14ac:dyDescent="0.25">
      <c r="A527" s="106" t="s">
        <v>346</v>
      </c>
      <c r="B527" s="106" t="s">
        <v>347</v>
      </c>
      <c r="C527" s="99" t="s">
        <v>0</v>
      </c>
      <c r="D527" s="99">
        <v>34497.18</v>
      </c>
      <c r="E527" s="100" t="s">
        <v>0</v>
      </c>
    </row>
    <row r="528" spans="1:5" x14ac:dyDescent="0.25">
      <c r="A528" s="106" t="s">
        <v>350</v>
      </c>
      <c r="B528" s="106" t="s">
        <v>351</v>
      </c>
      <c r="C528" s="99" t="s">
        <v>0</v>
      </c>
      <c r="D528" s="99">
        <v>8073.5</v>
      </c>
      <c r="E528" s="100" t="s">
        <v>0</v>
      </c>
    </row>
    <row r="529" spans="1:5" x14ac:dyDescent="0.25">
      <c r="A529" s="106" t="s">
        <v>354</v>
      </c>
      <c r="B529" s="106" t="s">
        <v>355</v>
      </c>
      <c r="C529" s="99" t="s">
        <v>0</v>
      </c>
      <c r="D529" s="99">
        <v>4744.9799999999996</v>
      </c>
      <c r="E529" s="100" t="s">
        <v>0</v>
      </c>
    </row>
    <row r="530" spans="1:5" x14ac:dyDescent="0.25">
      <c r="A530" s="106" t="s">
        <v>358</v>
      </c>
      <c r="B530" s="106" t="s">
        <v>359</v>
      </c>
      <c r="C530" s="99" t="s">
        <v>0</v>
      </c>
      <c r="D530" s="99">
        <v>350.89</v>
      </c>
      <c r="E530" s="100" t="s">
        <v>0</v>
      </c>
    </row>
    <row r="531" spans="1:5" x14ac:dyDescent="0.25">
      <c r="A531" s="106" t="s">
        <v>360</v>
      </c>
      <c r="B531" s="106" t="s">
        <v>361</v>
      </c>
      <c r="C531" s="99" t="s">
        <v>0</v>
      </c>
      <c r="D531" s="99">
        <v>4474.8900000000003</v>
      </c>
      <c r="E531" s="100" t="s">
        <v>0</v>
      </c>
    </row>
    <row r="532" spans="1:5" x14ac:dyDescent="0.25">
      <c r="A532" s="106" t="s">
        <v>364</v>
      </c>
      <c r="B532" s="106" t="s">
        <v>365</v>
      </c>
      <c r="C532" s="99" t="s">
        <v>0</v>
      </c>
      <c r="D532" s="99">
        <v>1007.41</v>
      </c>
      <c r="E532" s="100" t="s">
        <v>0</v>
      </c>
    </row>
    <row r="533" spans="1:5" x14ac:dyDescent="0.25">
      <c r="A533" s="106" t="s">
        <v>366</v>
      </c>
      <c r="B533" s="106" t="s">
        <v>367</v>
      </c>
      <c r="C533" s="99" t="s">
        <v>0</v>
      </c>
      <c r="D533" s="99">
        <v>2500</v>
      </c>
      <c r="E533" s="100" t="s">
        <v>0</v>
      </c>
    </row>
    <row r="534" spans="1:5" x14ac:dyDescent="0.25">
      <c r="A534" s="106" t="s">
        <v>370</v>
      </c>
      <c r="B534" s="106" t="s">
        <v>371</v>
      </c>
      <c r="C534" s="99" t="s">
        <v>0</v>
      </c>
      <c r="D534" s="99">
        <v>56.65</v>
      </c>
      <c r="E534" s="100" t="s">
        <v>0</v>
      </c>
    </row>
    <row r="535" spans="1:5" x14ac:dyDescent="0.25">
      <c r="A535" s="106" t="s">
        <v>372</v>
      </c>
      <c r="B535" s="106" t="s">
        <v>373</v>
      </c>
      <c r="C535" s="99" t="s">
        <v>0</v>
      </c>
      <c r="D535" s="99">
        <v>23.88</v>
      </c>
      <c r="E535" s="100" t="s">
        <v>0</v>
      </c>
    </row>
    <row r="536" spans="1:5" x14ac:dyDescent="0.25">
      <c r="A536" s="106" t="s">
        <v>376</v>
      </c>
      <c r="B536" s="106" t="s">
        <v>377</v>
      </c>
      <c r="C536" s="99" t="s">
        <v>0</v>
      </c>
      <c r="D536" s="99">
        <v>238.25</v>
      </c>
      <c r="E536" s="100" t="s">
        <v>0</v>
      </c>
    </row>
    <row r="537" spans="1:5" x14ac:dyDescent="0.25">
      <c r="A537" s="106" t="s">
        <v>378</v>
      </c>
      <c r="B537" s="106" t="s">
        <v>379</v>
      </c>
      <c r="C537" s="99" t="s">
        <v>0</v>
      </c>
      <c r="D537" s="99">
        <v>4360.88</v>
      </c>
      <c r="E537" s="100" t="s">
        <v>0</v>
      </c>
    </row>
    <row r="538" spans="1:5" x14ac:dyDescent="0.25">
      <c r="A538" s="106" t="s">
        <v>380</v>
      </c>
      <c r="B538" s="106" t="s">
        <v>381</v>
      </c>
      <c r="C538" s="99" t="s">
        <v>0</v>
      </c>
      <c r="D538" s="99">
        <v>565.79999999999995</v>
      </c>
      <c r="E538" s="100" t="s">
        <v>0</v>
      </c>
    </row>
    <row r="539" spans="1:5" x14ac:dyDescent="0.25">
      <c r="A539" s="106" t="s">
        <v>382</v>
      </c>
      <c r="B539" s="106" t="s">
        <v>383</v>
      </c>
      <c r="C539" s="99" t="s">
        <v>0</v>
      </c>
      <c r="D539" s="99">
        <v>2629.76</v>
      </c>
      <c r="E539" s="100" t="s">
        <v>0</v>
      </c>
    </row>
    <row r="540" spans="1:5" x14ac:dyDescent="0.25">
      <c r="A540" s="106" t="s">
        <v>384</v>
      </c>
      <c r="B540" s="106" t="s">
        <v>385</v>
      </c>
      <c r="C540" s="99" t="s">
        <v>0</v>
      </c>
      <c r="D540" s="99">
        <v>2576.33</v>
      </c>
      <c r="E540" s="100" t="s">
        <v>0</v>
      </c>
    </row>
    <row r="541" spans="1:5" x14ac:dyDescent="0.25">
      <c r="A541" s="106" t="s">
        <v>386</v>
      </c>
      <c r="B541" s="106" t="s">
        <v>387</v>
      </c>
      <c r="C541" s="99" t="s">
        <v>0</v>
      </c>
      <c r="D541" s="99">
        <v>90</v>
      </c>
      <c r="E541" s="100" t="s">
        <v>0</v>
      </c>
    </row>
    <row r="542" spans="1:5" x14ac:dyDescent="0.25">
      <c r="A542" s="186" t="s">
        <v>394</v>
      </c>
      <c r="B542" s="186" t="s">
        <v>395</v>
      </c>
      <c r="C542" s="187">
        <v>183</v>
      </c>
      <c r="D542" s="187">
        <v>182.38</v>
      </c>
      <c r="E542" s="188">
        <v>99.66</v>
      </c>
    </row>
    <row r="543" spans="1:5" x14ac:dyDescent="0.25">
      <c r="A543" s="106" t="s">
        <v>396</v>
      </c>
      <c r="B543" s="106" t="s">
        <v>397</v>
      </c>
      <c r="C543" s="99" t="s">
        <v>0</v>
      </c>
      <c r="D543" s="99">
        <v>182.38</v>
      </c>
      <c r="E543" s="100" t="s">
        <v>0</v>
      </c>
    </row>
    <row r="544" spans="1:5" x14ac:dyDescent="0.25">
      <c r="A544" s="186" t="s">
        <v>412</v>
      </c>
      <c r="B544" s="186" t="s">
        <v>413</v>
      </c>
      <c r="C544" s="187">
        <v>6487.6</v>
      </c>
      <c r="D544" s="187">
        <v>0</v>
      </c>
      <c r="E544" s="188">
        <v>0</v>
      </c>
    </row>
    <row r="545" spans="1:5" x14ac:dyDescent="0.25">
      <c r="A545" s="232" t="s">
        <v>210</v>
      </c>
      <c r="B545" s="231"/>
      <c r="C545" s="178">
        <v>21137.81</v>
      </c>
      <c r="D545" s="178">
        <v>17371.34</v>
      </c>
      <c r="E545" s="179">
        <v>82.18</v>
      </c>
    </row>
    <row r="546" spans="1:5" x14ac:dyDescent="0.25">
      <c r="A546" s="232" t="s">
        <v>213</v>
      </c>
      <c r="B546" s="231"/>
      <c r="C546" s="178">
        <v>21137.81</v>
      </c>
      <c r="D546" s="178">
        <v>17371.34</v>
      </c>
      <c r="E546" s="179">
        <v>82.18</v>
      </c>
    </row>
    <row r="547" spans="1:5" x14ac:dyDescent="0.25">
      <c r="A547" s="186" t="s">
        <v>332</v>
      </c>
      <c r="B547" s="186" t="s">
        <v>333</v>
      </c>
      <c r="C547" s="187">
        <v>21137.81</v>
      </c>
      <c r="D547" s="187">
        <v>17371.34</v>
      </c>
      <c r="E547" s="188">
        <v>82.18</v>
      </c>
    </row>
    <row r="548" spans="1:5" x14ac:dyDescent="0.25">
      <c r="A548" s="106" t="s">
        <v>334</v>
      </c>
      <c r="B548" s="106" t="s">
        <v>335</v>
      </c>
      <c r="C548" s="99" t="s">
        <v>0</v>
      </c>
      <c r="D548" s="99">
        <v>17371.34</v>
      </c>
      <c r="E548" s="100" t="s">
        <v>0</v>
      </c>
    </row>
    <row r="549" spans="1:5" x14ac:dyDescent="0.25">
      <c r="A549" s="230" t="s">
        <v>517</v>
      </c>
      <c r="B549" s="231"/>
      <c r="C549" s="176">
        <v>3509632.37</v>
      </c>
      <c r="D549" s="176">
        <v>3438809.78</v>
      </c>
      <c r="E549" s="177">
        <v>97.98</v>
      </c>
    </row>
    <row r="550" spans="1:5" x14ac:dyDescent="0.25">
      <c r="A550" s="232" t="s">
        <v>197</v>
      </c>
      <c r="B550" s="231"/>
      <c r="C550" s="178">
        <v>276854.13</v>
      </c>
      <c r="D550" s="178">
        <v>272778.31</v>
      </c>
      <c r="E550" s="179">
        <v>98.53</v>
      </c>
    </row>
    <row r="551" spans="1:5" x14ac:dyDescent="0.25">
      <c r="A551" s="232" t="s">
        <v>198</v>
      </c>
      <c r="B551" s="231"/>
      <c r="C551" s="178">
        <v>276854.13</v>
      </c>
      <c r="D551" s="178">
        <v>272778.31</v>
      </c>
      <c r="E551" s="179">
        <v>98.53</v>
      </c>
    </row>
    <row r="552" spans="1:5" x14ac:dyDescent="0.25">
      <c r="A552" s="232" t="s">
        <v>199</v>
      </c>
      <c r="B552" s="231"/>
      <c r="C552" s="178">
        <v>79000</v>
      </c>
      <c r="D552" s="178">
        <v>61068.71</v>
      </c>
      <c r="E552" s="179">
        <v>77.3</v>
      </c>
    </row>
    <row r="553" spans="1:5" x14ac:dyDescent="0.25">
      <c r="A553" s="232" t="s">
        <v>201</v>
      </c>
      <c r="B553" s="231"/>
      <c r="C553" s="178">
        <v>79000</v>
      </c>
      <c r="D553" s="178">
        <v>61068.71</v>
      </c>
      <c r="E553" s="179">
        <v>77.3</v>
      </c>
    </row>
    <row r="554" spans="1:5" x14ac:dyDescent="0.25">
      <c r="A554" s="232" t="s">
        <v>202</v>
      </c>
      <c r="B554" s="231"/>
      <c r="C554" s="178">
        <v>154211.24</v>
      </c>
      <c r="D554" s="178">
        <v>152018.01999999999</v>
      </c>
      <c r="E554" s="179">
        <v>98.58</v>
      </c>
    </row>
    <row r="555" spans="1:5" x14ac:dyDescent="0.25">
      <c r="A555" s="232" t="s">
        <v>204</v>
      </c>
      <c r="B555" s="231"/>
      <c r="C555" s="178">
        <v>154211.24</v>
      </c>
      <c r="D555" s="178">
        <v>152018.01999999999</v>
      </c>
      <c r="E555" s="179">
        <v>98.58</v>
      </c>
    </row>
    <row r="556" spans="1:5" x14ac:dyDescent="0.25">
      <c r="A556" s="232" t="s">
        <v>210</v>
      </c>
      <c r="B556" s="231"/>
      <c r="C556" s="178">
        <v>2956598.46</v>
      </c>
      <c r="D556" s="178">
        <v>2914489.87</v>
      </c>
      <c r="E556" s="179">
        <v>98.58</v>
      </c>
    </row>
    <row r="557" spans="1:5" x14ac:dyDescent="0.25">
      <c r="A557" s="232" t="s">
        <v>211</v>
      </c>
      <c r="B557" s="231"/>
      <c r="C557" s="178">
        <v>101180</v>
      </c>
      <c r="D557" s="178">
        <v>99023.14</v>
      </c>
      <c r="E557" s="179">
        <v>97.87</v>
      </c>
    </row>
    <row r="558" spans="1:5" x14ac:dyDescent="0.25">
      <c r="A558" s="232" t="s">
        <v>212</v>
      </c>
      <c r="B558" s="231"/>
      <c r="C558" s="178">
        <v>167780.5</v>
      </c>
      <c r="D558" s="178">
        <v>159894.9</v>
      </c>
      <c r="E558" s="179">
        <v>95.3</v>
      </c>
    </row>
    <row r="559" spans="1:5" x14ac:dyDescent="0.25">
      <c r="A559" s="232" t="s">
        <v>213</v>
      </c>
      <c r="B559" s="231"/>
      <c r="C559" s="178">
        <v>2687637.96</v>
      </c>
      <c r="D559" s="178">
        <v>2655571.83</v>
      </c>
      <c r="E559" s="179">
        <v>98.81</v>
      </c>
    </row>
    <row r="560" spans="1:5" x14ac:dyDescent="0.25">
      <c r="A560" s="232" t="s">
        <v>215</v>
      </c>
      <c r="B560" s="231"/>
      <c r="C560" s="178">
        <v>42968.54</v>
      </c>
      <c r="D560" s="178">
        <v>38454.870000000003</v>
      </c>
      <c r="E560" s="179">
        <v>89.5</v>
      </c>
    </row>
    <row r="561" spans="1:5" x14ac:dyDescent="0.25">
      <c r="A561" s="232" t="s">
        <v>218</v>
      </c>
      <c r="B561" s="231"/>
      <c r="C561" s="178">
        <v>42968.54</v>
      </c>
      <c r="D561" s="178">
        <v>38454.870000000003</v>
      </c>
      <c r="E561" s="179">
        <v>89.5</v>
      </c>
    </row>
    <row r="562" spans="1:5" x14ac:dyDescent="0.25">
      <c r="A562" s="180" t="s">
        <v>498</v>
      </c>
      <c r="B562" s="180" t="s">
        <v>499</v>
      </c>
      <c r="C562" s="181">
        <v>2794789.2</v>
      </c>
      <c r="D562" s="181">
        <v>2768145.31</v>
      </c>
      <c r="E562" s="182">
        <v>99.05</v>
      </c>
    </row>
    <row r="563" spans="1:5" x14ac:dyDescent="0.25">
      <c r="A563" s="183" t="s">
        <v>500</v>
      </c>
      <c r="B563" s="183" t="s">
        <v>501</v>
      </c>
      <c r="C563" s="184">
        <v>2794789.2</v>
      </c>
      <c r="D563" s="184">
        <v>2768145.31</v>
      </c>
      <c r="E563" s="185">
        <v>99.05</v>
      </c>
    </row>
    <row r="564" spans="1:5" x14ac:dyDescent="0.25">
      <c r="A564" s="232" t="s">
        <v>202</v>
      </c>
      <c r="B564" s="231"/>
      <c r="C564" s="178">
        <v>154211.24</v>
      </c>
      <c r="D564" s="178">
        <v>152018.01999999999</v>
      </c>
      <c r="E564" s="179">
        <v>98.58</v>
      </c>
    </row>
    <row r="565" spans="1:5" x14ac:dyDescent="0.25">
      <c r="A565" s="232" t="s">
        <v>204</v>
      </c>
      <c r="B565" s="231"/>
      <c r="C565" s="178">
        <v>154211.24</v>
      </c>
      <c r="D565" s="178">
        <v>152018.01999999999</v>
      </c>
      <c r="E565" s="179">
        <v>98.58</v>
      </c>
    </row>
    <row r="566" spans="1:5" x14ac:dyDescent="0.25">
      <c r="A566" s="186" t="s">
        <v>344</v>
      </c>
      <c r="B566" s="186" t="s">
        <v>345</v>
      </c>
      <c r="C566" s="187">
        <v>111811.24</v>
      </c>
      <c r="D566" s="187">
        <v>109796.19</v>
      </c>
      <c r="E566" s="188">
        <v>98.2</v>
      </c>
    </row>
    <row r="567" spans="1:5" x14ac:dyDescent="0.25">
      <c r="A567" s="106" t="s">
        <v>346</v>
      </c>
      <c r="B567" s="106" t="s">
        <v>347</v>
      </c>
      <c r="C567" s="99" t="s">
        <v>0</v>
      </c>
      <c r="D567" s="99">
        <v>8744.82</v>
      </c>
      <c r="E567" s="100" t="s">
        <v>0</v>
      </c>
    </row>
    <row r="568" spans="1:5" x14ac:dyDescent="0.25">
      <c r="A568" s="106" t="s">
        <v>354</v>
      </c>
      <c r="B568" s="106" t="s">
        <v>355</v>
      </c>
      <c r="C568" s="99" t="s">
        <v>0</v>
      </c>
      <c r="D568" s="99">
        <v>16456.830000000002</v>
      </c>
      <c r="E568" s="100" t="s">
        <v>0</v>
      </c>
    </row>
    <row r="569" spans="1:5" x14ac:dyDescent="0.25">
      <c r="A569" s="106" t="s">
        <v>356</v>
      </c>
      <c r="B569" s="106" t="s">
        <v>357</v>
      </c>
      <c r="C569" s="99" t="s">
        <v>0</v>
      </c>
      <c r="D569" s="99">
        <v>1094.46</v>
      </c>
      <c r="E569" s="100" t="s">
        <v>0</v>
      </c>
    </row>
    <row r="570" spans="1:5" x14ac:dyDescent="0.25">
      <c r="A570" s="106" t="s">
        <v>358</v>
      </c>
      <c r="B570" s="106" t="s">
        <v>359</v>
      </c>
      <c r="C570" s="99" t="s">
        <v>0</v>
      </c>
      <c r="D570" s="99">
        <v>19731.650000000001</v>
      </c>
      <c r="E570" s="100" t="s">
        <v>0</v>
      </c>
    </row>
    <row r="571" spans="1:5" x14ac:dyDescent="0.25">
      <c r="A571" s="106" t="s">
        <v>360</v>
      </c>
      <c r="B571" s="106" t="s">
        <v>361</v>
      </c>
      <c r="C571" s="99" t="s">
        <v>0</v>
      </c>
      <c r="D571" s="99">
        <v>2875.97</v>
      </c>
      <c r="E571" s="100" t="s">
        <v>0</v>
      </c>
    </row>
    <row r="572" spans="1:5" x14ac:dyDescent="0.25">
      <c r="A572" s="106" t="s">
        <v>462</v>
      </c>
      <c r="B572" s="106" t="s">
        <v>463</v>
      </c>
      <c r="C572" s="99" t="s">
        <v>0</v>
      </c>
      <c r="D572" s="99">
        <v>255.34</v>
      </c>
      <c r="E572" s="100" t="s">
        <v>0</v>
      </c>
    </row>
    <row r="573" spans="1:5" x14ac:dyDescent="0.25">
      <c r="A573" s="106" t="s">
        <v>362</v>
      </c>
      <c r="B573" s="106" t="s">
        <v>363</v>
      </c>
      <c r="C573" s="99" t="s">
        <v>0</v>
      </c>
      <c r="D573" s="99">
        <v>396.73</v>
      </c>
      <c r="E573" s="100" t="s">
        <v>0</v>
      </c>
    </row>
    <row r="574" spans="1:5" x14ac:dyDescent="0.25">
      <c r="A574" s="106" t="s">
        <v>364</v>
      </c>
      <c r="B574" s="106" t="s">
        <v>365</v>
      </c>
      <c r="C574" s="99" t="s">
        <v>0</v>
      </c>
      <c r="D574" s="99">
        <v>6038.53</v>
      </c>
      <c r="E574" s="100" t="s">
        <v>0</v>
      </c>
    </row>
    <row r="575" spans="1:5" x14ac:dyDescent="0.25">
      <c r="A575" s="106" t="s">
        <v>366</v>
      </c>
      <c r="B575" s="106" t="s">
        <v>367</v>
      </c>
      <c r="C575" s="99" t="s">
        <v>0</v>
      </c>
      <c r="D575" s="99">
        <v>11873.6</v>
      </c>
      <c r="E575" s="100" t="s">
        <v>0</v>
      </c>
    </row>
    <row r="576" spans="1:5" x14ac:dyDescent="0.25">
      <c r="A576" s="106" t="s">
        <v>368</v>
      </c>
      <c r="B576" s="106" t="s">
        <v>369</v>
      </c>
      <c r="C576" s="99" t="s">
        <v>0</v>
      </c>
      <c r="D576" s="99">
        <v>60</v>
      </c>
      <c r="E576" s="100" t="s">
        <v>0</v>
      </c>
    </row>
    <row r="577" spans="1:5" x14ac:dyDescent="0.25">
      <c r="A577" s="106" t="s">
        <v>370</v>
      </c>
      <c r="B577" s="106" t="s">
        <v>371</v>
      </c>
      <c r="C577" s="99" t="s">
        <v>0</v>
      </c>
      <c r="D577" s="99">
        <v>9684.24</v>
      </c>
      <c r="E577" s="100" t="s">
        <v>0</v>
      </c>
    </row>
    <row r="578" spans="1:5" x14ac:dyDescent="0.25">
      <c r="A578" s="106" t="s">
        <v>372</v>
      </c>
      <c r="B578" s="106" t="s">
        <v>373</v>
      </c>
      <c r="C578" s="99" t="s">
        <v>0</v>
      </c>
      <c r="D578" s="99">
        <v>2922.16</v>
      </c>
      <c r="E578" s="100" t="s">
        <v>0</v>
      </c>
    </row>
    <row r="579" spans="1:5" x14ac:dyDescent="0.25">
      <c r="A579" s="106" t="s">
        <v>374</v>
      </c>
      <c r="B579" s="106" t="s">
        <v>375</v>
      </c>
      <c r="C579" s="99" t="s">
        <v>0</v>
      </c>
      <c r="D579" s="99">
        <v>3206.3</v>
      </c>
      <c r="E579" s="100" t="s">
        <v>0</v>
      </c>
    </row>
    <row r="580" spans="1:5" x14ac:dyDescent="0.25">
      <c r="A580" s="106" t="s">
        <v>376</v>
      </c>
      <c r="B580" s="106" t="s">
        <v>377</v>
      </c>
      <c r="C580" s="99" t="s">
        <v>0</v>
      </c>
      <c r="D580" s="99">
        <v>1750.57</v>
      </c>
      <c r="E580" s="100" t="s">
        <v>0</v>
      </c>
    </row>
    <row r="581" spans="1:5" x14ac:dyDescent="0.25">
      <c r="A581" s="106" t="s">
        <v>378</v>
      </c>
      <c r="B581" s="106" t="s">
        <v>379</v>
      </c>
      <c r="C581" s="99" t="s">
        <v>0</v>
      </c>
      <c r="D581" s="99">
        <v>4277.6000000000004</v>
      </c>
      <c r="E581" s="100" t="s">
        <v>0</v>
      </c>
    </row>
    <row r="582" spans="1:5" x14ac:dyDescent="0.25">
      <c r="A582" s="106" t="s">
        <v>380</v>
      </c>
      <c r="B582" s="106" t="s">
        <v>381</v>
      </c>
      <c r="C582" s="99" t="s">
        <v>0</v>
      </c>
      <c r="D582" s="99">
        <v>3518.26</v>
      </c>
      <c r="E582" s="100" t="s">
        <v>0</v>
      </c>
    </row>
    <row r="583" spans="1:5" x14ac:dyDescent="0.25">
      <c r="A583" s="106" t="s">
        <v>382</v>
      </c>
      <c r="B583" s="106" t="s">
        <v>383</v>
      </c>
      <c r="C583" s="99" t="s">
        <v>0</v>
      </c>
      <c r="D583" s="99">
        <v>1024.45</v>
      </c>
      <c r="E583" s="100" t="s">
        <v>0</v>
      </c>
    </row>
    <row r="584" spans="1:5" x14ac:dyDescent="0.25">
      <c r="A584" s="106" t="s">
        <v>384</v>
      </c>
      <c r="B584" s="106" t="s">
        <v>385</v>
      </c>
      <c r="C584" s="99" t="s">
        <v>0</v>
      </c>
      <c r="D584" s="99">
        <v>3170.33</v>
      </c>
      <c r="E584" s="100" t="s">
        <v>0</v>
      </c>
    </row>
    <row r="585" spans="1:5" x14ac:dyDescent="0.25">
      <c r="A585" s="106" t="s">
        <v>386</v>
      </c>
      <c r="B585" s="106" t="s">
        <v>387</v>
      </c>
      <c r="C585" s="99" t="s">
        <v>0</v>
      </c>
      <c r="D585" s="99">
        <v>220</v>
      </c>
      <c r="E585" s="100" t="s">
        <v>0</v>
      </c>
    </row>
    <row r="586" spans="1:5" x14ac:dyDescent="0.25">
      <c r="A586" s="106" t="s">
        <v>390</v>
      </c>
      <c r="B586" s="106" t="s">
        <v>391</v>
      </c>
      <c r="C586" s="99" t="s">
        <v>0</v>
      </c>
      <c r="D586" s="99">
        <v>12494.35</v>
      </c>
      <c r="E586" s="100" t="s">
        <v>0</v>
      </c>
    </row>
    <row r="587" spans="1:5" x14ac:dyDescent="0.25">
      <c r="A587" s="186" t="s">
        <v>394</v>
      </c>
      <c r="B587" s="186" t="s">
        <v>395</v>
      </c>
      <c r="C587" s="187">
        <v>1400</v>
      </c>
      <c r="D587" s="187">
        <v>1239.26</v>
      </c>
      <c r="E587" s="188">
        <v>88.52</v>
      </c>
    </row>
    <row r="588" spans="1:5" x14ac:dyDescent="0.25">
      <c r="A588" s="106" t="s">
        <v>400</v>
      </c>
      <c r="B588" s="106" t="s">
        <v>401</v>
      </c>
      <c r="C588" s="99" t="s">
        <v>0</v>
      </c>
      <c r="D588" s="99">
        <v>1239.26</v>
      </c>
      <c r="E588" s="100" t="s">
        <v>0</v>
      </c>
    </row>
    <row r="589" spans="1:5" x14ac:dyDescent="0.25">
      <c r="A589" s="186" t="s">
        <v>412</v>
      </c>
      <c r="B589" s="186" t="s">
        <v>413</v>
      </c>
      <c r="C589" s="187">
        <v>15705.5</v>
      </c>
      <c r="D589" s="187">
        <v>15688.07</v>
      </c>
      <c r="E589" s="188">
        <v>99.89</v>
      </c>
    </row>
    <row r="590" spans="1:5" x14ac:dyDescent="0.25">
      <c r="A590" s="106" t="s">
        <v>414</v>
      </c>
      <c r="B590" s="106" t="s">
        <v>415</v>
      </c>
      <c r="C590" s="99" t="s">
        <v>0</v>
      </c>
      <c r="D590" s="99">
        <v>12877.77</v>
      </c>
      <c r="E590" s="100" t="s">
        <v>0</v>
      </c>
    </row>
    <row r="591" spans="1:5" x14ac:dyDescent="0.25">
      <c r="A591" s="106" t="s">
        <v>518</v>
      </c>
      <c r="B591" s="106" t="s">
        <v>519</v>
      </c>
      <c r="C591" s="99" t="s">
        <v>0</v>
      </c>
      <c r="D591" s="99">
        <v>532.5</v>
      </c>
      <c r="E591" s="100" t="s">
        <v>0</v>
      </c>
    </row>
    <row r="592" spans="1:5" x14ac:dyDescent="0.25">
      <c r="A592" s="106" t="s">
        <v>515</v>
      </c>
      <c r="B592" s="106" t="s">
        <v>516</v>
      </c>
      <c r="C592" s="99" t="s">
        <v>0</v>
      </c>
      <c r="D592" s="99">
        <v>1264.97</v>
      </c>
      <c r="E592" s="100" t="s">
        <v>0</v>
      </c>
    </row>
    <row r="593" spans="1:5" x14ac:dyDescent="0.25">
      <c r="A593" s="106" t="s">
        <v>494</v>
      </c>
      <c r="B593" s="106" t="s">
        <v>495</v>
      </c>
      <c r="C593" s="99" t="s">
        <v>0</v>
      </c>
      <c r="D593" s="99">
        <v>1012.83</v>
      </c>
      <c r="E593" s="100" t="s">
        <v>0</v>
      </c>
    </row>
    <row r="594" spans="1:5" x14ac:dyDescent="0.25">
      <c r="A594" s="186" t="s">
        <v>520</v>
      </c>
      <c r="B594" s="186" t="s">
        <v>521</v>
      </c>
      <c r="C594" s="187">
        <v>25294.5</v>
      </c>
      <c r="D594" s="187">
        <v>25294.5</v>
      </c>
      <c r="E594" s="188">
        <v>100</v>
      </c>
    </row>
    <row r="595" spans="1:5" x14ac:dyDescent="0.25">
      <c r="A595" s="106" t="s">
        <v>522</v>
      </c>
      <c r="B595" s="106" t="s">
        <v>523</v>
      </c>
      <c r="C595" s="99" t="s">
        <v>0</v>
      </c>
      <c r="D595" s="99">
        <v>25294.5</v>
      </c>
      <c r="E595" s="100" t="s">
        <v>0</v>
      </c>
    </row>
    <row r="596" spans="1:5" x14ac:dyDescent="0.25">
      <c r="A596" s="232" t="s">
        <v>210</v>
      </c>
      <c r="B596" s="231"/>
      <c r="C596" s="178">
        <v>2640577.96</v>
      </c>
      <c r="D596" s="178">
        <v>2616127.29</v>
      </c>
      <c r="E596" s="179">
        <v>99.07</v>
      </c>
    </row>
    <row r="597" spans="1:5" x14ac:dyDescent="0.25">
      <c r="A597" s="232" t="s">
        <v>213</v>
      </c>
      <c r="B597" s="231"/>
      <c r="C597" s="178">
        <v>2640577.96</v>
      </c>
      <c r="D597" s="178">
        <v>2616127.29</v>
      </c>
      <c r="E597" s="179">
        <v>99.07</v>
      </c>
    </row>
    <row r="598" spans="1:5" x14ac:dyDescent="0.25">
      <c r="A598" s="186" t="s">
        <v>332</v>
      </c>
      <c r="B598" s="186" t="s">
        <v>333</v>
      </c>
      <c r="C598" s="187">
        <v>2594477.96</v>
      </c>
      <c r="D598" s="187">
        <v>2578440.19</v>
      </c>
      <c r="E598" s="188">
        <v>99.38</v>
      </c>
    </row>
    <row r="599" spans="1:5" x14ac:dyDescent="0.25">
      <c r="A599" s="106" t="s">
        <v>334</v>
      </c>
      <c r="B599" s="106" t="s">
        <v>335</v>
      </c>
      <c r="C599" s="99" t="s">
        <v>0</v>
      </c>
      <c r="D599" s="99">
        <v>2166959.71</v>
      </c>
      <c r="E599" s="100" t="s">
        <v>0</v>
      </c>
    </row>
    <row r="600" spans="1:5" x14ac:dyDescent="0.25">
      <c r="A600" s="106" t="s">
        <v>340</v>
      </c>
      <c r="B600" s="106" t="s">
        <v>341</v>
      </c>
      <c r="C600" s="99" t="s">
        <v>0</v>
      </c>
      <c r="D600" s="99">
        <v>62000</v>
      </c>
      <c r="E600" s="100" t="s">
        <v>0</v>
      </c>
    </row>
    <row r="601" spans="1:5" x14ac:dyDescent="0.25">
      <c r="A601" s="106" t="s">
        <v>342</v>
      </c>
      <c r="B601" s="106" t="s">
        <v>343</v>
      </c>
      <c r="C601" s="99" t="s">
        <v>0</v>
      </c>
      <c r="D601" s="99">
        <v>349480.48</v>
      </c>
      <c r="E601" s="100" t="s">
        <v>0</v>
      </c>
    </row>
    <row r="602" spans="1:5" x14ac:dyDescent="0.25">
      <c r="A602" s="186" t="s">
        <v>344</v>
      </c>
      <c r="B602" s="186" t="s">
        <v>345</v>
      </c>
      <c r="C602" s="187">
        <v>46100</v>
      </c>
      <c r="D602" s="187">
        <v>37687.1</v>
      </c>
      <c r="E602" s="188">
        <v>81.75</v>
      </c>
    </row>
    <row r="603" spans="1:5" x14ac:dyDescent="0.25">
      <c r="A603" s="106" t="s">
        <v>348</v>
      </c>
      <c r="B603" s="106" t="s">
        <v>349</v>
      </c>
      <c r="C603" s="99" t="s">
        <v>0</v>
      </c>
      <c r="D603" s="99">
        <v>34147.040000000001</v>
      </c>
      <c r="E603" s="100" t="s">
        <v>0</v>
      </c>
    </row>
    <row r="604" spans="1:5" x14ac:dyDescent="0.25">
      <c r="A604" s="106" t="s">
        <v>364</v>
      </c>
      <c r="B604" s="106" t="s">
        <v>365</v>
      </c>
      <c r="C604" s="99" t="s">
        <v>0</v>
      </c>
      <c r="D604" s="99">
        <v>920.65</v>
      </c>
      <c r="E604" s="100" t="s">
        <v>0</v>
      </c>
    </row>
    <row r="605" spans="1:5" x14ac:dyDescent="0.25">
      <c r="A605" s="106" t="s">
        <v>368</v>
      </c>
      <c r="B605" s="106" t="s">
        <v>369</v>
      </c>
      <c r="C605" s="99" t="s">
        <v>0</v>
      </c>
      <c r="D605" s="99">
        <v>102</v>
      </c>
      <c r="E605" s="100" t="s">
        <v>0</v>
      </c>
    </row>
    <row r="606" spans="1:5" x14ac:dyDescent="0.25">
      <c r="A606" s="106" t="s">
        <v>370</v>
      </c>
      <c r="B606" s="106" t="s">
        <v>371</v>
      </c>
      <c r="C606" s="99" t="s">
        <v>0</v>
      </c>
      <c r="D606" s="99">
        <v>214.77</v>
      </c>
      <c r="E606" s="100" t="s">
        <v>0</v>
      </c>
    </row>
    <row r="607" spans="1:5" x14ac:dyDescent="0.25">
      <c r="A607" s="106" t="s">
        <v>372</v>
      </c>
      <c r="B607" s="106" t="s">
        <v>373</v>
      </c>
      <c r="C607" s="99" t="s">
        <v>0</v>
      </c>
      <c r="D607" s="99">
        <v>446.28</v>
      </c>
      <c r="E607" s="100" t="s">
        <v>0</v>
      </c>
    </row>
    <row r="608" spans="1:5" x14ac:dyDescent="0.25">
      <c r="A608" s="106" t="s">
        <v>374</v>
      </c>
      <c r="B608" s="106" t="s">
        <v>375</v>
      </c>
      <c r="C608" s="99" t="s">
        <v>0</v>
      </c>
      <c r="D608" s="99">
        <v>80</v>
      </c>
      <c r="E608" s="100" t="s">
        <v>0</v>
      </c>
    </row>
    <row r="609" spans="1:5" x14ac:dyDescent="0.25">
      <c r="A609" s="106" t="s">
        <v>378</v>
      </c>
      <c r="B609" s="106" t="s">
        <v>379</v>
      </c>
      <c r="C609" s="99" t="s">
        <v>0</v>
      </c>
      <c r="D609" s="99">
        <v>276.36</v>
      </c>
      <c r="E609" s="100" t="s">
        <v>0</v>
      </c>
    </row>
    <row r="610" spans="1:5" x14ac:dyDescent="0.25">
      <c r="A610" s="106" t="s">
        <v>388</v>
      </c>
      <c r="B610" s="106" t="s">
        <v>389</v>
      </c>
      <c r="C610" s="99" t="s">
        <v>0</v>
      </c>
      <c r="D610" s="99">
        <v>1500</v>
      </c>
      <c r="E610" s="100" t="s">
        <v>0</v>
      </c>
    </row>
    <row r="611" spans="1:5" x14ac:dyDescent="0.25">
      <c r="A611" s="180" t="s">
        <v>468</v>
      </c>
      <c r="B611" s="180" t="s">
        <v>469</v>
      </c>
      <c r="C611" s="181">
        <v>714843.17</v>
      </c>
      <c r="D611" s="181">
        <v>670664.47</v>
      </c>
      <c r="E611" s="182">
        <v>93.82</v>
      </c>
    </row>
    <row r="612" spans="1:5" x14ac:dyDescent="0.25">
      <c r="A612" s="183" t="s">
        <v>502</v>
      </c>
      <c r="B612" s="183" t="s">
        <v>503</v>
      </c>
      <c r="C612" s="184">
        <v>423158.17</v>
      </c>
      <c r="D612" s="184">
        <v>346253.49</v>
      </c>
      <c r="E612" s="185">
        <v>81.83</v>
      </c>
    </row>
    <row r="613" spans="1:5" x14ac:dyDescent="0.25">
      <c r="A613" s="232" t="s">
        <v>197</v>
      </c>
      <c r="B613" s="231"/>
      <c r="C613" s="178">
        <v>256104.13</v>
      </c>
      <c r="D613" s="178">
        <v>244672.74</v>
      </c>
      <c r="E613" s="179">
        <v>95.54</v>
      </c>
    </row>
    <row r="614" spans="1:5" x14ac:dyDescent="0.25">
      <c r="A614" s="232" t="s">
        <v>198</v>
      </c>
      <c r="B614" s="231"/>
      <c r="C614" s="178">
        <v>256104.13</v>
      </c>
      <c r="D614" s="178">
        <v>244672.74</v>
      </c>
      <c r="E614" s="179">
        <v>95.54</v>
      </c>
    </row>
    <row r="615" spans="1:5" x14ac:dyDescent="0.25">
      <c r="A615" s="186" t="s">
        <v>332</v>
      </c>
      <c r="B615" s="186" t="s">
        <v>333</v>
      </c>
      <c r="C615" s="187">
        <v>161212.13</v>
      </c>
      <c r="D615" s="187">
        <v>163557.37</v>
      </c>
      <c r="E615" s="188">
        <v>101.45</v>
      </c>
    </row>
    <row r="616" spans="1:5" x14ac:dyDescent="0.25">
      <c r="A616" s="106" t="s">
        <v>334</v>
      </c>
      <c r="B616" s="106" t="s">
        <v>335</v>
      </c>
      <c r="C616" s="99" t="s">
        <v>0</v>
      </c>
      <c r="D616" s="99">
        <v>138497.76</v>
      </c>
      <c r="E616" s="100" t="s">
        <v>0</v>
      </c>
    </row>
    <row r="617" spans="1:5" x14ac:dyDescent="0.25">
      <c r="A617" s="106" t="s">
        <v>340</v>
      </c>
      <c r="B617" s="106" t="s">
        <v>341</v>
      </c>
      <c r="C617" s="99" t="s">
        <v>0</v>
      </c>
      <c r="D617" s="99">
        <v>2700</v>
      </c>
      <c r="E617" s="100" t="s">
        <v>0</v>
      </c>
    </row>
    <row r="618" spans="1:5" x14ac:dyDescent="0.25">
      <c r="A618" s="106" t="s">
        <v>342</v>
      </c>
      <c r="B618" s="106" t="s">
        <v>343</v>
      </c>
      <c r="C618" s="99" t="s">
        <v>0</v>
      </c>
      <c r="D618" s="99">
        <v>22359.61</v>
      </c>
      <c r="E618" s="100" t="s">
        <v>0</v>
      </c>
    </row>
    <row r="619" spans="1:5" x14ac:dyDescent="0.25">
      <c r="A619" s="186" t="s">
        <v>344</v>
      </c>
      <c r="B619" s="186" t="s">
        <v>345</v>
      </c>
      <c r="C619" s="187">
        <v>620</v>
      </c>
      <c r="D619" s="187">
        <v>318.97000000000003</v>
      </c>
      <c r="E619" s="188">
        <v>51.45</v>
      </c>
    </row>
    <row r="620" spans="1:5" x14ac:dyDescent="0.25">
      <c r="A620" s="106" t="s">
        <v>376</v>
      </c>
      <c r="B620" s="106" t="s">
        <v>377</v>
      </c>
      <c r="C620" s="99" t="s">
        <v>0</v>
      </c>
      <c r="D620" s="99">
        <v>212.4</v>
      </c>
      <c r="E620" s="100" t="s">
        <v>0</v>
      </c>
    </row>
    <row r="621" spans="1:5" x14ac:dyDescent="0.25">
      <c r="A621" s="106" t="s">
        <v>382</v>
      </c>
      <c r="B621" s="106" t="s">
        <v>383</v>
      </c>
      <c r="C621" s="99" t="s">
        <v>0</v>
      </c>
      <c r="D621" s="99">
        <v>106.57</v>
      </c>
      <c r="E621" s="100" t="s">
        <v>0</v>
      </c>
    </row>
    <row r="622" spans="1:5" x14ac:dyDescent="0.25">
      <c r="A622" s="186" t="s">
        <v>481</v>
      </c>
      <c r="B622" s="186" t="s">
        <v>482</v>
      </c>
      <c r="C622" s="187">
        <v>81000</v>
      </c>
      <c r="D622" s="187">
        <v>80796.399999999994</v>
      </c>
      <c r="E622" s="188">
        <v>99.75</v>
      </c>
    </row>
    <row r="623" spans="1:5" x14ac:dyDescent="0.25">
      <c r="A623" s="106" t="s">
        <v>504</v>
      </c>
      <c r="B623" s="106" t="s">
        <v>505</v>
      </c>
      <c r="C623" s="99" t="s">
        <v>0</v>
      </c>
      <c r="D623" s="99">
        <v>80796.399999999994</v>
      </c>
      <c r="E623" s="100" t="s">
        <v>0</v>
      </c>
    </row>
    <row r="624" spans="1:5" x14ac:dyDescent="0.25">
      <c r="A624" s="186" t="s">
        <v>412</v>
      </c>
      <c r="B624" s="186" t="s">
        <v>413</v>
      </c>
      <c r="C624" s="187">
        <v>13272</v>
      </c>
      <c r="D624" s="187">
        <v>0</v>
      </c>
      <c r="E624" s="188">
        <v>0</v>
      </c>
    </row>
    <row r="625" spans="1:5" x14ac:dyDescent="0.25">
      <c r="A625" s="232" t="s">
        <v>199</v>
      </c>
      <c r="B625" s="231"/>
      <c r="C625" s="178">
        <v>79000</v>
      </c>
      <c r="D625" s="178">
        <v>61068.71</v>
      </c>
      <c r="E625" s="179">
        <v>77.3</v>
      </c>
    </row>
    <row r="626" spans="1:5" x14ac:dyDescent="0.25">
      <c r="A626" s="232" t="s">
        <v>201</v>
      </c>
      <c r="B626" s="231"/>
      <c r="C626" s="178">
        <v>79000</v>
      </c>
      <c r="D626" s="178">
        <v>61068.71</v>
      </c>
      <c r="E626" s="179">
        <v>77.3</v>
      </c>
    </row>
    <row r="627" spans="1:5" x14ac:dyDescent="0.25">
      <c r="A627" s="186" t="s">
        <v>344</v>
      </c>
      <c r="B627" s="186" t="s">
        <v>345</v>
      </c>
      <c r="C627" s="187">
        <v>71000</v>
      </c>
      <c r="D627" s="187">
        <v>59805.62</v>
      </c>
      <c r="E627" s="188">
        <v>84.23</v>
      </c>
    </row>
    <row r="628" spans="1:5" x14ac:dyDescent="0.25">
      <c r="A628" s="106" t="s">
        <v>356</v>
      </c>
      <c r="B628" s="106" t="s">
        <v>357</v>
      </c>
      <c r="C628" s="99" t="s">
        <v>0</v>
      </c>
      <c r="D628" s="99">
        <v>55492.27</v>
      </c>
      <c r="E628" s="100" t="s">
        <v>0</v>
      </c>
    </row>
    <row r="629" spans="1:5" x14ac:dyDescent="0.25">
      <c r="A629" s="106" t="s">
        <v>380</v>
      </c>
      <c r="B629" s="106" t="s">
        <v>381</v>
      </c>
      <c r="C629" s="99" t="s">
        <v>0</v>
      </c>
      <c r="D629" s="99">
        <v>786</v>
      </c>
      <c r="E629" s="100" t="s">
        <v>0</v>
      </c>
    </row>
    <row r="630" spans="1:5" x14ac:dyDescent="0.25">
      <c r="A630" s="106" t="s">
        <v>382</v>
      </c>
      <c r="B630" s="106" t="s">
        <v>383</v>
      </c>
      <c r="C630" s="99" t="s">
        <v>0</v>
      </c>
      <c r="D630" s="99">
        <v>2703.75</v>
      </c>
      <c r="E630" s="100" t="s">
        <v>0</v>
      </c>
    </row>
    <row r="631" spans="1:5" x14ac:dyDescent="0.25">
      <c r="A631" s="106" t="s">
        <v>384</v>
      </c>
      <c r="B631" s="106" t="s">
        <v>385</v>
      </c>
      <c r="C631" s="99" t="s">
        <v>0</v>
      </c>
      <c r="D631" s="99">
        <v>37.6</v>
      </c>
      <c r="E631" s="100" t="s">
        <v>0</v>
      </c>
    </row>
    <row r="632" spans="1:5" x14ac:dyDescent="0.25">
      <c r="A632" s="106" t="s">
        <v>392</v>
      </c>
      <c r="B632" s="106" t="s">
        <v>393</v>
      </c>
      <c r="C632" s="99" t="s">
        <v>0</v>
      </c>
      <c r="D632" s="99">
        <v>786</v>
      </c>
      <c r="E632" s="100" t="s">
        <v>0</v>
      </c>
    </row>
    <row r="633" spans="1:5" x14ac:dyDescent="0.25">
      <c r="A633" s="186" t="s">
        <v>394</v>
      </c>
      <c r="B633" s="186" t="s">
        <v>395</v>
      </c>
      <c r="C633" s="187">
        <v>0</v>
      </c>
      <c r="D633" s="187">
        <v>187.74</v>
      </c>
      <c r="E633" s="188" t="s">
        <v>0</v>
      </c>
    </row>
    <row r="634" spans="1:5" x14ac:dyDescent="0.25">
      <c r="A634" s="106" t="s">
        <v>400</v>
      </c>
      <c r="B634" s="106" t="s">
        <v>401</v>
      </c>
      <c r="C634" s="99" t="s">
        <v>0</v>
      </c>
      <c r="D634" s="99">
        <v>187.74</v>
      </c>
      <c r="E634" s="100" t="s">
        <v>0</v>
      </c>
    </row>
    <row r="635" spans="1:5" x14ac:dyDescent="0.25">
      <c r="A635" s="186" t="s">
        <v>406</v>
      </c>
      <c r="B635" s="186" t="s">
        <v>407</v>
      </c>
      <c r="C635" s="187">
        <v>0</v>
      </c>
      <c r="D635" s="187">
        <v>460</v>
      </c>
      <c r="E635" s="188" t="s">
        <v>0</v>
      </c>
    </row>
    <row r="636" spans="1:5" x14ac:dyDescent="0.25">
      <c r="A636" s="106" t="s">
        <v>491</v>
      </c>
      <c r="B636" s="106" t="s">
        <v>492</v>
      </c>
      <c r="C636" s="99" t="s">
        <v>0</v>
      </c>
      <c r="D636" s="99">
        <v>460</v>
      </c>
      <c r="E636" s="100" t="s">
        <v>0</v>
      </c>
    </row>
    <row r="637" spans="1:5" x14ac:dyDescent="0.25">
      <c r="A637" s="186" t="s">
        <v>412</v>
      </c>
      <c r="B637" s="186" t="s">
        <v>413</v>
      </c>
      <c r="C637" s="187">
        <v>8000</v>
      </c>
      <c r="D637" s="187">
        <v>615.35</v>
      </c>
      <c r="E637" s="188">
        <v>7.69</v>
      </c>
    </row>
    <row r="638" spans="1:5" x14ac:dyDescent="0.25">
      <c r="A638" s="106" t="s">
        <v>494</v>
      </c>
      <c r="B638" s="106" t="s">
        <v>495</v>
      </c>
      <c r="C638" s="99" t="s">
        <v>0</v>
      </c>
      <c r="D638" s="99">
        <v>615.35</v>
      </c>
      <c r="E638" s="100" t="s">
        <v>0</v>
      </c>
    </row>
    <row r="639" spans="1:5" x14ac:dyDescent="0.25">
      <c r="A639" s="232" t="s">
        <v>210</v>
      </c>
      <c r="B639" s="231"/>
      <c r="C639" s="178">
        <v>45085.5</v>
      </c>
      <c r="D639" s="178">
        <v>39444.54</v>
      </c>
      <c r="E639" s="179">
        <v>87.49</v>
      </c>
    </row>
    <row r="640" spans="1:5" x14ac:dyDescent="0.25">
      <c r="A640" s="232" t="s">
        <v>212</v>
      </c>
      <c r="B640" s="231"/>
      <c r="C640" s="178">
        <v>25.5</v>
      </c>
      <c r="D640" s="178">
        <v>0</v>
      </c>
      <c r="E640" s="179">
        <v>0</v>
      </c>
    </row>
    <row r="641" spans="1:5" x14ac:dyDescent="0.25">
      <c r="A641" s="186" t="s">
        <v>344</v>
      </c>
      <c r="B641" s="186" t="s">
        <v>345</v>
      </c>
      <c r="C641" s="187">
        <v>25.5</v>
      </c>
      <c r="D641" s="187">
        <v>0</v>
      </c>
      <c r="E641" s="188">
        <v>0</v>
      </c>
    </row>
    <row r="642" spans="1:5" x14ac:dyDescent="0.25">
      <c r="A642" s="232" t="s">
        <v>213</v>
      </c>
      <c r="B642" s="231"/>
      <c r="C642" s="178">
        <v>45060</v>
      </c>
      <c r="D642" s="178">
        <v>39444.54</v>
      </c>
      <c r="E642" s="179">
        <v>87.54</v>
      </c>
    </row>
    <row r="643" spans="1:5" x14ac:dyDescent="0.25">
      <c r="A643" s="186" t="s">
        <v>344</v>
      </c>
      <c r="B643" s="186" t="s">
        <v>345</v>
      </c>
      <c r="C643" s="187">
        <v>3460</v>
      </c>
      <c r="D643" s="187">
        <v>1891.76</v>
      </c>
      <c r="E643" s="188">
        <v>54.68</v>
      </c>
    </row>
    <row r="644" spans="1:5" x14ac:dyDescent="0.25">
      <c r="A644" s="106" t="s">
        <v>354</v>
      </c>
      <c r="B644" s="106" t="s">
        <v>355</v>
      </c>
      <c r="C644" s="99" t="s">
        <v>0</v>
      </c>
      <c r="D644" s="99">
        <v>1891.76</v>
      </c>
      <c r="E644" s="100" t="s">
        <v>0</v>
      </c>
    </row>
    <row r="645" spans="1:5" x14ac:dyDescent="0.25">
      <c r="A645" s="186" t="s">
        <v>394</v>
      </c>
      <c r="B645" s="186" t="s">
        <v>395</v>
      </c>
      <c r="C645" s="187">
        <v>50</v>
      </c>
      <c r="D645" s="187">
        <v>79.72</v>
      </c>
      <c r="E645" s="188">
        <v>159.44</v>
      </c>
    </row>
    <row r="646" spans="1:5" x14ac:dyDescent="0.25">
      <c r="A646" s="106" t="s">
        <v>398</v>
      </c>
      <c r="B646" s="106" t="s">
        <v>399</v>
      </c>
      <c r="C646" s="99" t="s">
        <v>0</v>
      </c>
      <c r="D646" s="99">
        <v>79.72</v>
      </c>
      <c r="E646" s="100" t="s">
        <v>0</v>
      </c>
    </row>
    <row r="647" spans="1:5" x14ac:dyDescent="0.25">
      <c r="A647" s="186" t="s">
        <v>481</v>
      </c>
      <c r="B647" s="186" t="s">
        <v>482</v>
      </c>
      <c r="C647" s="187">
        <v>1550</v>
      </c>
      <c r="D647" s="187">
        <v>77.59</v>
      </c>
      <c r="E647" s="188">
        <v>5.01</v>
      </c>
    </row>
    <row r="648" spans="1:5" x14ac:dyDescent="0.25">
      <c r="A648" s="106" t="s">
        <v>504</v>
      </c>
      <c r="B648" s="106" t="s">
        <v>505</v>
      </c>
      <c r="C648" s="99" t="s">
        <v>0</v>
      </c>
      <c r="D648" s="99">
        <v>77.59</v>
      </c>
      <c r="E648" s="100" t="s">
        <v>0</v>
      </c>
    </row>
    <row r="649" spans="1:5" x14ac:dyDescent="0.25">
      <c r="A649" s="186" t="s">
        <v>412</v>
      </c>
      <c r="B649" s="186" t="s">
        <v>413</v>
      </c>
      <c r="C649" s="187">
        <v>40000</v>
      </c>
      <c r="D649" s="187">
        <v>37395.47</v>
      </c>
      <c r="E649" s="188">
        <v>93.49</v>
      </c>
    </row>
    <row r="650" spans="1:5" x14ac:dyDescent="0.25">
      <c r="A650" s="106" t="s">
        <v>494</v>
      </c>
      <c r="B650" s="106" t="s">
        <v>495</v>
      </c>
      <c r="C650" s="99" t="s">
        <v>0</v>
      </c>
      <c r="D650" s="99">
        <v>37395.47</v>
      </c>
      <c r="E650" s="100" t="s">
        <v>0</v>
      </c>
    </row>
    <row r="651" spans="1:5" x14ac:dyDescent="0.25">
      <c r="A651" s="232" t="s">
        <v>215</v>
      </c>
      <c r="B651" s="231"/>
      <c r="C651" s="178">
        <v>42968.54</v>
      </c>
      <c r="D651" s="178">
        <v>1067.5</v>
      </c>
      <c r="E651" s="179">
        <v>2.48</v>
      </c>
    </row>
    <row r="652" spans="1:5" x14ac:dyDescent="0.25">
      <c r="A652" s="232" t="s">
        <v>218</v>
      </c>
      <c r="B652" s="231"/>
      <c r="C652" s="178">
        <v>42968.54</v>
      </c>
      <c r="D652" s="178">
        <v>1067.5</v>
      </c>
      <c r="E652" s="179">
        <v>2.48</v>
      </c>
    </row>
    <row r="653" spans="1:5" x14ac:dyDescent="0.25">
      <c r="A653" s="186" t="s">
        <v>332</v>
      </c>
      <c r="B653" s="186" t="s">
        <v>333</v>
      </c>
      <c r="C653" s="187">
        <v>37393.72</v>
      </c>
      <c r="D653" s="187">
        <v>0</v>
      </c>
      <c r="E653" s="188">
        <v>0</v>
      </c>
    </row>
    <row r="654" spans="1:5" x14ac:dyDescent="0.25">
      <c r="A654" s="186" t="s">
        <v>344</v>
      </c>
      <c r="B654" s="186" t="s">
        <v>345</v>
      </c>
      <c r="C654" s="187">
        <v>574.82000000000005</v>
      </c>
      <c r="D654" s="187">
        <v>0</v>
      </c>
      <c r="E654" s="188">
        <v>0</v>
      </c>
    </row>
    <row r="655" spans="1:5" x14ac:dyDescent="0.25">
      <c r="A655" s="186" t="s">
        <v>412</v>
      </c>
      <c r="B655" s="186" t="s">
        <v>413</v>
      </c>
      <c r="C655" s="187">
        <v>5000</v>
      </c>
      <c r="D655" s="187">
        <v>1067.5</v>
      </c>
      <c r="E655" s="188">
        <v>21.35</v>
      </c>
    </row>
    <row r="656" spans="1:5" x14ac:dyDescent="0.25">
      <c r="A656" s="106" t="s">
        <v>518</v>
      </c>
      <c r="B656" s="106" t="s">
        <v>519</v>
      </c>
      <c r="C656" s="99" t="s">
        <v>0</v>
      </c>
      <c r="D656" s="99">
        <v>1067.5</v>
      </c>
      <c r="E656" s="100" t="s">
        <v>0</v>
      </c>
    </row>
    <row r="657" spans="1:5" x14ac:dyDescent="0.25">
      <c r="A657" s="183" t="s">
        <v>470</v>
      </c>
      <c r="B657" s="183" t="s">
        <v>471</v>
      </c>
      <c r="C657" s="184">
        <v>139685</v>
      </c>
      <c r="D657" s="184">
        <v>182235.47</v>
      </c>
      <c r="E657" s="185">
        <v>130.46</v>
      </c>
    </row>
    <row r="658" spans="1:5" x14ac:dyDescent="0.25">
      <c r="A658" s="232" t="s">
        <v>197</v>
      </c>
      <c r="B658" s="231"/>
      <c r="C658" s="178">
        <v>20750</v>
      </c>
      <c r="D658" s="178">
        <v>28105.57</v>
      </c>
      <c r="E658" s="179">
        <v>135.44999999999999</v>
      </c>
    </row>
    <row r="659" spans="1:5" x14ac:dyDescent="0.25">
      <c r="A659" s="232" t="s">
        <v>198</v>
      </c>
      <c r="B659" s="231"/>
      <c r="C659" s="178">
        <v>20750</v>
      </c>
      <c r="D659" s="178">
        <v>28105.57</v>
      </c>
      <c r="E659" s="179">
        <v>135.44999999999999</v>
      </c>
    </row>
    <row r="660" spans="1:5" x14ac:dyDescent="0.25">
      <c r="A660" s="186" t="s">
        <v>332</v>
      </c>
      <c r="B660" s="186" t="s">
        <v>333</v>
      </c>
      <c r="C660" s="187">
        <v>20100</v>
      </c>
      <c r="D660" s="187">
        <v>27301.3</v>
      </c>
      <c r="E660" s="188">
        <v>135.83000000000001</v>
      </c>
    </row>
    <row r="661" spans="1:5" x14ac:dyDescent="0.25">
      <c r="A661" s="106" t="s">
        <v>334</v>
      </c>
      <c r="B661" s="106" t="s">
        <v>335</v>
      </c>
      <c r="C661" s="99" t="s">
        <v>0</v>
      </c>
      <c r="D661" s="99">
        <v>22473.71</v>
      </c>
      <c r="E661" s="100" t="s">
        <v>0</v>
      </c>
    </row>
    <row r="662" spans="1:5" x14ac:dyDescent="0.25">
      <c r="A662" s="106" t="s">
        <v>340</v>
      </c>
      <c r="B662" s="106" t="s">
        <v>341</v>
      </c>
      <c r="C662" s="99" t="s">
        <v>0</v>
      </c>
      <c r="D662" s="99">
        <v>1065</v>
      </c>
      <c r="E662" s="100" t="s">
        <v>0</v>
      </c>
    </row>
    <row r="663" spans="1:5" x14ac:dyDescent="0.25">
      <c r="A663" s="106" t="s">
        <v>342</v>
      </c>
      <c r="B663" s="106" t="s">
        <v>343</v>
      </c>
      <c r="C663" s="99" t="s">
        <v>0</v>
      </c>
      <c r="D663" s="99">
        <v>3762.59</v>
      </c>
      <c r="E663" s="100" t="s">
        <v>0</v>
      </c>
    </row>
    <row r="664" spans="1:5" x14ac:dyDescent="0.25">
      <c r="A664" s="186" t="s">
        <v>344</v>
      </c>
      <c r="B664" s="186" t="s">
        <v>345</v>
      </c>
      <c r="C664" s="187">
        <v>650</v>
      </c>
      <c r="D664" s="187">
        <v>804.27</v>
      </c>
      <c r="E664" s="188">
        <v>123.73</v>
      </c>
    </row>
    <row r="665" spans="1:5" x14ac:dyDescent="0.25">
      <c r="A665" s="106" t="s">
        <v>348</v>
      </c>
      <c r="B665" s="106" t="s">
        <v>349</v>
      </c>
      <c r="C665" s="99" t="s">
        <v>0</v>
      </c>
      <c r="D665" s="99">
        <v>804.27</v>
      </c>
      <c r="E665" s="100" t="s">
        <v>0</v>
      </c>
    </row>
    <row r="666" spans="1:5" x14ac:dyDescent="0.25">
      <c r="A666" s="232" t="s">
        <v>210</v>
      </c>
      <c r="B666" s="231"/>
      <c r="C666" s="178">
        <v>118935</v>
      </c>
      <c r="D666" s="178">
        <v>116742.53</v>
      </c>
      <c r="E666" s="179">
        <v>98.16</v>
      </c>
    </row>
    <row r="667" spans="1:5" x14ac:dyDescent="0.25">
      <c r="A667" s="232" t="s">
        <v>211</v>
      </c>
      <c r="B667" s="231"/>
      <c r="C667" s="178">
        <v>101180</v>
      </c>
      <c r="D667" s="178">
        <v>99023.14</v>
      </c>
      <c r="E667" s="179">
        <v>97.87</v>
      </c>
    </row>
    <row r="668" spans="1:5" x14ac:dyDescent="0.25">
      <c r="A668" s="186" t="s">
        <v>332</v>
      </c>
      <c r="B668" s="186" t="s">
        <v>333</v>
      </c>
      <c r="C668" s="187">
        <v>97100</v>
      </c>
      <c r="D668" s="187">
        <v>97100</v>
      </c>
      <c r="E668" s="188">
        <v>100</v>
      </c>
    </row>
    <row r="669" spans="1:5" x14ac:dyDescent="0.25">
      <c r="A669" s="106" t="s">
        <v>334</v>
      </c>
      <c r="B669" s="106" t="s">
        <v>335</v>
      </c>
      <c r="C669" s="99" t="s">
        <v>0</v>
      </c>
      <c r="D669" s="99">
        <v>78970.25</v>
      </c>
      <c r="E669" s="100" t="s">
        <v>0</v>
      </c>
    </row>
    <row r="670" spans="1:5" x14ac:dyDescent="0.25">
      <c r="A670" s="106" t="s">
        <v>340</v>
      </c>
      <c r="B670" s="106" t="s">
        <v>341</v>
      </c>
      <c r="C670" s="99" t="s">
        <v>0</v>
      </c>
      <c r="D670" s="99">
        <v>5129.75</v>
      </c>
      <c r="E670" s="100" t="s">
        <v>0</v>
      </c>
    </row>
    <row r="671" spans="1:5" x14ac:dyDescent="0.25">
      <c r="A671" s="106" t="s">
        <v>342</v>
      </c>
      <c r="B671" s="106" t="s">
        <v>343</v>
      </c>
      <c r="C671" s="99" t="s">
        <v>0</v>
      </c>
      <c r="D671" s="99">
        <v>13000</v>
      </c>
      <c r="E671" s="100" t="s">
        <v>0</v>
      </c>
    </row>
    <row r="672" spans="1:5" x14ac:dyDescent="0.25">
      <c r="A672" s="186" t="s">
        <v>344</v>
      </c>
      <c r="B672" s="186" t="s">
        <v>345</v>
      </c>
      <c r="C672" s="187">
        <v>4080</v>
      </c>
      <c r="D672" s="187">
        <v>1923.14</v>
      </c>
      <c r="E672" s="188">
        <v>47.14</v>
      </c>
    </row>
    <row r="673" spans="1:5" x14ac:dyDescent="0.25">
      <c r="A673" s="106" t="s">
        <v>348</v>
      </c>
      <c r="B673" s="106" t="s">
        <v>349</v>
      </c>
      <c r="C673" s="99" t="s">
        <v>0</v>
      </c>
      <c r="D673" s="99">
        <v>1923.14</v>
      </c>
      <c r="E673" s="100" t="s">
        <v>0</v>
      </c>
    </row>
    <row r="674" spans="1:5" x14ac:dyDescent="0.25">
      <c r="A674" s="232" t="s">
        <v>212</v>
      </c>
      <c r="B674" s="231"/>
      <c r="C674" s="178">
        <v>17755</v>
      </c>
      <c r="D674" s="178">
        <v>17719.39</v>
      </c>
      <c r="E674" s="179">
        <v>99.8</v>
      </c>
    </row>
    <row r="675" spans="1:5" x14ac:dyDescent="0.25">
      <c r="A675" s="186" t="s">
        <v>332</v>
      </c>
      <c r="B675" s="186" t="s">
        <v>333</v>
      </c>
      <c r="C675" s="187">
        <v>17380</v>
      </c>
      <c r="D675" s="187">
        <v>17380</v>
      </c>
      <c r="E675" s="188">
        <v>100</v>
      </c>
    </row>
    <row r="676" spans="1:5" x14ac:dyDescent="0.25">
      <c r="A676" s="106" t="s">
        <v>334</v>
      </c>
      <c r="B676" s="106" t="s">
        <v>335</v>
      </c>
      <c r="C676" s="99" t="s">
        <v>0</v>
      </c>
      <c r="D676" s="99">
        <v>14174.75</v>
      </c>
      <c r="E676" s="100" t="s">
        <v>0</v>
      </c>
    </row>
    <row r="677" spans="1:5" x14ac:dyDescent="0.25">
      <c r="A677" s="106" t="s">
        <v>340</v>
      </c>
      <c r="B677" s="106" t="s">
        <v>341</v>
      </c>
      <c r="C677" s="99" t="s">
        <v>0</v>
      </c>
      <c r="D677" s="99">
        <v>905.25</v>
      </c>
      <c r="E677" s="100" t="s">
        <v>0</v>
      </c>
    </row>
    <row r="678" spans="1:5" x14ac:dyDescent="0.25">
      <c r="A678" s="106" t="s">
        <v>342</v>
      </c>
      <c r="B678" s="106" t="s">
        <v>343</v>
      </c>
      <c r="C678" s="99" t="s">
        <v>0</v>
      </c>
      <c r="D678" s="99">
        <v>2300</v>
      </c>
      <c r="E678" s="100" t="s">
        <v>0</v>
      </c>
    </row>
    <row r="679" spans="1:5" x14ac:dyDescent="0.25">
      <c r="A679" s="186" t="s">
        <v>344</v>
      </c>
      <c r="B679" s="186" t="s">
        <v>345</v>
      </c>
      <c r="C679" s="187">
        <v>375</v>
      </c>
      <c r="D679" s="187">
        <v>339.39</v>
      </c>
      <c r="E679" s="188">
        <v>90.5</v>
      </c>
    </row>
    <row r="680" spans="1:5" x14ac:dyDescent="0.25">
      <c r="A680" s="106" t="s">
        <v>348</v>
      </c>
      <c r="B680" s="106" t="s">
        <v>349</v>
      </c>
      <c r="C680" s="99" t="s">
        <v>0</v>
      </c>
      <c r="D680" s="99">
        <v>339.39</v>
      </c>
      <c r="E680" s="100" t="s">
        <v>0</v>
      </c>
    </row>
    <row r="681" spans="1:5" x14ac:dyDescent="0.25">
      <c r="A681" s="232" t="s">
        <v>215</v>
      </c>
      <c r="B681" s="231"/>
      <c r="C681" s="178">
        <v>0</v>
      </c>
      <c r="D681" s="178">
        <v>37387.370000000003</v>
      </c>
      <c r="E681" s="179" t="s">
        <v>0</v>
      </c>
    </row>
    <row r="682" spans="1:5" x14ac:dyDescent="0.25">
      <c r="A682" s="232" t="s">
        <v>218</v>
      </c>
      <c r="B682" s="231"/>
      <c r="C682" s="178">
        <v>0</v>
      </c>
      <c r="D682" s="178">
        <v>37387.370000000003</v>
      </c>
      <c r="E682" s="179" t="s">
        <v>0</v>
      </c>
    </row>
    <row r="683" spans="1:5" x14ac:dyDescent="0.25">
      <c r="A683" s="186" t="s">
        <v>332</v>
      </c>
      <c r="B683" s="186" t="s">
        <v>333</v>
      </c>
      <c r="C683" s="187">
        <v>0</v>
      </c>
      <c r="D683" s="187">
        <v>37252.559999999998</v>
      </c>
      <c r="E683" s="188" t="s">
        <v>0</v>
      </c>
    </row>
    <row r="684" spans="1:5" x14ac:dyDescent="0.25">
      <c r="A684" s="106" t="s">
        <v>334</v>
      </c>
      <c r="B684" s="106" t="s">
        <v>335</v>
      </c>
      <c r="C684" s="99" t="s">
        <v>0</v>
      </c>
      <c r="D684" s="99">
        <v>29830.5</v>
      </c>
      <c r="E684" s="100" t="s">
        <v>0</v>
      </c>
    </row>
    <row r="685" spans="1:5" x14ac:dyDescent="0.25">
      <c r="A685" s="106" t="s">
        <v>340</v>
      </c>
      <c r="B685" s="106" t="s">
        <v>341</v>
      </c>
      <c r="C685" s="99" t="s">
        <v>0</v>
      </c>
      <c r="D685" s="99">
        <v>2500</v>
      </c>
      <c r="E685" s="100" t="s">
        <v>0</v>
      </c>
    </row>
    <row r="686" spans="1:5" x14ac:dyDescent="0.25">
      <c r="A686" s="106" t="s">
        <v>342</v>
      </c>
      <c r="B686" s="106" t="s">
        <v>343</v>
      </c>
      <c r="C686" s="99" t="s">
        <v>0</v>
      </c>
      <c r="D686" s="99">
        <v>4922.0600000000004</v>
      </c>
      <c r="E686" s="100" t="s">
        <v>0</v>
      </c>
    </row>
    <row r="687" spans="1:5" x14ac:dyDescent="0.25">
      <c r="A687" s="186" t="s">
        <v>344</v>
      </c>
      <c r="B687" s="186" t="s">
        <v>345</v>
      </c>
      <c r="C687" s="187">
        <v>0</v>
      </c>
      <c r="D687" s="187">
        <v>134.81</v>
      </c>
      <c r="E687" s="188" t="s">
        <v>0</v>
      </c>
    </row>
    <row r="688" spans="1:5" x14ac:dyDescent="0.25">
      <c r="A688" s="106" t="s">
        <v>348</v>
      </c>
      <c r="B688" s="106" t="s">
        <v>349</v>
      </c>
      <c r="C688" s="99" t="s">
        <v>0</v>
      </c>
      <c r="D688" s="99">
        <v>134.81</v>
      </c>
      <c r="E688" s="100" t="s">
        <v>0</v>
      </c>
    </row>
    <row r="689" spans="1:5" x14ac:dyDescent="0.25">
      <c r="A689" s="183" t="s">
        <v>508</v>
      </c>
      <c r="B689" s="183" t="s">
        <v>509</v>
      </c>
      <c r="C689" s="184">
        <v>150000</v>
      </c>
      <c r="D689" s="184">
        <v>142175.51</v>
      </c>
      <c r="E689" s="185">
        <v>94.78</v>
      </c>
    </row>
    <row r="690" spans="1:5" x14ac:dyDescent="0.25">
      <c r="A690" s="232" t="s">
        <v>210</v>
      </c>
      <c r="B690" s="231"/>
      <c r="C690" s="178">
        <v>150000</v>
      </c>
      <c r="D690" s="178">
        <v>142175.51</v>
      </c>
      <c r="E690" s="179">
        <v>94.78</v>
      </c>
    </row>
    <row r="691" spans="1:5" x14ac:dyDescent="0.25">
      <c r="A691" s="232" t="s">
        <v>212</v>
      </c>
      <c r="B691" s="231"/>
      <c r="C691" s="178">
        <v>150000</v>
      </c>
      <c r="D691" s="178">
        <v>142175.51</v>
      </c>
      <c r="E691" s="179">
        <v>94.78</v>
      </c>
    </row>
    <row r="692" spans="1:5" x14ac:dyDescent="0.25">
      <c r="A692" s="186" t="s">
        <v>344</v>
      </c>
      <c r="B692" s="186" t="s">
        <v>345</v>
      </c>
      <c r="C692" s="187">
        <v>150000</v>
      </c>
      <c r="D692" s="187">
        <v>142175.51</v>
      </c>
      <c r="E692" s="188">
        <v>94.78</v>
      </c>
    </row>
    <row r="693" spans="1:5" x14ac:dyDescent="0.25">
      <c r="A693" s="106" t="s">
        <v>356</v>
      </c>
      <c r="B693" s="106" t="s">
        <v>357</v>
      </c>
      <c r="C693" s="99" t="s">
        <v>0</v>
      </c>
      <c r="D693" s="99">
        <v>142175.51</v>
      </c>
      <c r="E693" s="100" t="s">
        <v>0</v>
      </c>
    </row>
    <row r="694" spans="1:5" x14ac:dyDescent="0.25">
      <c r="A694" s="183" t="s">
        <v>510</v>
      </c>
      <c r="B694" s="183" t="s">
        <v>511</v>
      </c>
      <c r="C694" s="184">
        <v>2000</v>
      </c>
      <c r="D694" s="184">
        <v>0</v>
      </c>
      <c r="E694" s="185">
        <v>0</v>
      </c>
    </row>
    <row r="695" spans="1:5" x14ac:dyDescent="0.25">
      <c r="A695" s="232" t="s">
        <v>210</v>
      </c>
      <c r="B695" s="231"/>
      <c r="C695" s="178">
        <v>2000</v>
      </c>
      <c r="D695" s="178">
        <v>0</v>
      </c>
      <c r="E695" s="179">
        <v>0</v>
      </c>
    </row>
    <row r="696" spans="1:5" x14ac:dyDescent="0.25">
      <c r="A696" s="232" t="s">
        <v>213</v>
      </c>
      <c r="B696" s="231"/>
      <c r="C696" s="178">
        <v>2000</v>
      </c>
      <c r="D696" s="178">
        <v>0</v>
      </c>
      <c r="E696" s="179">
        <v>0</v>
      </c>
    </row>
    <row r="697" spans="1:5" x14ac:dyDescent="0.25">
      <c r="A697" s="186" t="s">
        <v>406</v>
      </c>
      <c r="B697" s="186" t="s">
        <v>407</v>
      </c>
      <c r="C697" s="187">
        <v>2000</v>
      </c>
      <c r="D697" s="187">
        <v>0</v>
      </c>
      <c r="E697" s="188">
        <v>0</v>
      </c>
    </row>
    <row r="698" spans="1:5" x14ac:dyDescent="0.25">
      <c r="A698" s="230" t="s">
        <v>524</v>
      </c>
      <c r="B698" s="231"/>
      <c r="C698" s="176">
        <v>3938099</v>
      </c>
      <c r="D698" s="176">
        <v>3837558.88</v>
      </c>
      <c r="E698" s="177">
        <v>97.45</v>
      </c>
    </row>
    <row r="699" spans="1:5" x14ac:dyDescent="0.25">
      <c r="A699" s="232" t="s">
        <v>197</v>
      </c>
      <c r="B699" s="231"/>
      <c r="C699" s="178">
        <v>2650000</v>
      </c>
      <c r="D699" s="178">
        <v>2650000</v>
      </c>
      <c r="E699" s="179">
        <v>100</v>
      </c>
    </row>
    <row r="700" spans="1:5" x14ac:dyDescent="0.25">
      <c r="A700" s="232" t="s">
        <v>198</v>
      </c>
      <c r="B700" s="231"/>
      <c r="C700" s="178">
        <v>2650000</v>
      </c>
      <c r="D700" s="178">
        <v>2650000</v>
      </c>
      <c r="E700" s="179">
        <v>100</v>
      </c>
    </row>
    <row r="701" spans="1:5" x14ac:dyDescent="0.25">
      <c r="A701" s="232" t="s">
        <v>199</v>
      </c>
      <c r="B701" s="231"/>
      <c r="C701" s="178">
        <v>582174.81999999995</v>
      </c>
      <c r="D701" s="178">
        <v>444596.36</v>
      </c>
      <c r="E701" s="179">
        <v>76.37</v>
      </c>
    </row>
    <row r="702" spans="1:5" x14ac:dyDescent="0.25">
      <c r="A702" s="232" t="s">
        <v>201</v>
      </c>
      <c r="B702" s="231"/>
      <c r="C702" s="178">
        <v>582174.81999999995</v>
      </c>
      <c r="D702" s="178">
        <v>444596.36</v>
      </c>
      <c r="E702" s="179">
        <v>76.37</v>
      </c>
    </row>
    <row r="703" spans="1:5" x14ac:dyDescent="0.25">
      <c r="A703" s="232" t="s">
        <v>210</v>
      </c>
      <c r="B703" s="231"/>
      <c r="C703" s="178">
        <v>702924.18</v>
      </c>
      <c r="D703" s="178">
        <v>740338.2</v>
      </c>
      <c r="E703" s="179">
        <v>105.32</v>
      </c>
    </row>
    <row r="704" spans="1:5" x14ac:dyDescent="0.25">
      <c r="A704" s="232" t="s">
        <v>212</v>
      </c>
      <c r="B704" s="231"/>
      <c r="C704" s="178">
        <v>324085</v>
      </c>
      <c r="D704" s="178">
        <v>324085</v>
      </c>
      <c r="E704" s="179">
        <v>100</v>
      </c>
    </row>
    <row r="705" spans="1:5" x14ac:dyDescent="0.25">
      <c r="A705" s="232" t="s">
        <v>213</v>
      </c>
      <c r="B705" s="231"/>
      <c r="C705" s="178">
        <v>378820.64</v>
      </c>
      <c r="D705" s="178">
        <v>416234.66</v>
      </c>
      <c r="E705" s="179">
        <v>109.88</v>
      </c>
    </row>
    <row r="706" spans="1:5" x14ac:dyDescent="0.25">
      <c r="A706" s="232" t="s">
        <v>214</v>
      </c>
      <c r="B706" s="231"/>
      <c r="C706" s="178">
        <v>18.54</v>
      </c>
      <c r="D706" s="178">
        <v>18.54</v>
      </c>
      <c r="E706" s="179">
        <v>100</v>
      </c>
    </row>
    <row r="707" spans="1:5" x14ac:dyDescent="0.25">
      <c r="A707" s="232" t="s">
        <v>215</v>
      </c>
      <c r="B707" s="231"/>
      <c r="C707" s="178">
        <v>3000</v>
      </c>
      <c r="D707" s="178">
        <v>2624.32</v>
      </c>
      <c r="E707" s="179">
        <v>87.48</v>
      </c>
    </row>
    <row r="708" spans="1:5" x14ac:dyDescent="0.25">
      <c r="A708" s="232" t="s">
        <v>218</v>
      </c>
      <c r="B708" s="231"/>
      <c r="C708" s="178">
        <v>3000</v>
      </c>
      <c r="D708" s="178">
        <v>2624.32</v>
      </c>
      <c r="E708" s="179">
        <v>87.48</v>
      </c>
    </row>
    <row r="709" spans="1:5" x14ac:dyDescent="0.25">
      <c r="A709" s="230" t="s">
        <v>525</v>
      </c>
      <c r="B709" s="231"/>
      <c r="C709" s="176">
        <v>3938099</v>
      </c>
      <c r="D709" s="176">
        <v>3837558.88</v>
      </c>
      <c r="E709" s="177">
        <v>97.45</v>
      </c>
    </row>
    <row r="710" spans="1:5" x14ac:dyDescent="0.25">
      <c r="A710" s="232" t="s">
        <v>197</v>
      </c>
      <c r="B710" s="231"/>
      <c r="C710" s="178">
        <v>2650000</v>
      </c>
      <c r="D710" s="178">
        <v>2650000</v>
      </c>
      <c r="E710" s="179">
        <v>100</v>
      </c>
    </row>
    <row r="711" spans="1:5" x14ac:dyDescent="0.25">
      <c r="A711" s="232" t="s">
        <v>198</v>
      </c>
      <c r="B711" s="231"/>
      <c r="C711" s="178">
        <v>2650000</v>
      </c>
      <c r="D711" s="178">
        <v>2650000</v>
      </c>
      <c r="E711" s="179">
        <v>100</v>
      </c>
    </row>
    <row r="712" spans="1:5" x14ac:dyDescent="0.25">
      <c r="A712" s="232" t="s">
        <v>199</v>
      </c>
      <c r="B712" s="231"/>
      <c r="C712" s="178">
        <v>582174.81999999995</v>
      </c>
      <c r="D712" s="178">
        <v>444596.36</v>
      </c>
      <c r="E712" s="179">
        <v>76.37</v>
      </c>
    </row>
    <row r="713" spans="1:5" x14ac:dyDescent="0.25">
      <c r="A713" s="232" t="s">
        <v>201</v>
      </c>
      <c r="B713" s="231"/>
      <c r="C713" s="178">
        <v>582174.81999999995</v>
      </c>
      <c r="D713" s="178">
        <v>444596.36</v>
      </c>
      <c r="E713" s="179">
        <v>76.37</v>
      </c>
    </row>
    <row r="714" spans="1:5" x14ac:dyDescent="0.25">
      <c r="A714" s="232" t="s">
        <v>210</v>
      </c>
      <c r="B714" s="231"/>
      <c r="C714" s="178">
        <v>702924.18</v>
      </c>
      <c r="D714" s="178">
        <v>740338.2</v>
      </c>
      <c r="E714" s="179">
        <v>105.32</v>
      </c>
    </row>
    <row r="715" spans="1:5" x14ac:dyDescent="0.25">
      <c r="A715" s="232" t="s">
        <v>212</v>
      </c>
      <c r="B715" s="231"/>
      <c r="C715" s="178">
        <v>324085</v>
      </c>
      <c r="D715" s="178">
        <v>324085</v>
      </c>
      <c r="E715" s="179">
        <v>100</v>
      </c>
    </row>
    <row r="716" spans="1:5" x14ac:dyDescent="0.25">
      <c r="A716" s="232" t="s">
        <v>213</v>
      </c>
      <c r="B716" s="231"/>
      <c r="C716" s="178">
        <v>378820.64</v>
      </c>
      <c r="D716" s="178">
        <v>416234.66</v>
      </c>
      <c r="E716" s="179">
        <v>109.88</v>
      </c>
    </row>
    <row r="717" spans="1:5" x14ac:dyDescent="0.25">
      <c r="A717" s="232" t="s">
        <v>214</v>
      </c>
      <c r="B717" s="231"/>
      <c r="C717" s="178">
        <v>18.54</v>
      </c>
      <c r="D717" s="178">
        <v>18.54</v>
      </c>
      <c r="E717" s="179">
        <v>100</v>
      </c>
    </row>
    <row r="718" spans="1:5" x14ac:dyDescent="0.25">
      <c r="A718" s="232" t="s">
        <v>215</v>
      </c>
      <c r="B718" s="231"/>
      <c r="C718" s="178">
        <v>3000</v>
      </c>
      <c r="D718" s="178">
        <v>2624.32</v>
      </c>
      <c r="E718" s="179">
        <v>87.48</v>
      </c>
    </row>
    <row r="719" spans="1:5" x14ac:dyDescent="0.25">
      <c r="A719" s="232" t="s">
        <v>218</v>
      </c>
      <c r="B719" s="231"/>
      <c r="C719" s="178">
        <v>3000</v>
      </c>
      <c r="D719" s="178">
        <v>2624.32</v>
      </c>
      <c r="E719" s="179">
        <v>87.48</v>
      </c>
    </row>
    <row r="720" spans="1:5" x14ac:dyDescent="0.25">
      <c r="A720" s="180" t="s">
        <v>526</v>
      </c>
      <c r="B720" s="180" t="s">
        <v>527</v>
      </c>
      <c r="C720" s="181">
        <v>3938099</v>
      </c>
      <c r="D720" s="181">
        <v>3837558.88</v>
      </c>
      <c r="E720" s="182">
        <v>97.45</v>
      </c>
    </row>
    <row r="721" spans="1:5" x14ac:dyDescent="0.25">
      <c r="A721" s="183" t="s">
        <v>528</v>
      </c>
      <c r="B721" s="183" t="s">
        <v>529</v>
      </c>
      <c r="C721" s="184">
        <v>3938099</v>
      </c>
      <c r="D721" s="184">
        <v>3837558.88</v>
      </c>
      <c r="E721" s="185">
        <v>97.45</v>
      </c>
    </row>
    <row r="722" spans="1:5" x14ac:dyDescent="0.25">
      <c r="A722" s="232" t="s">
        <v>197</v>
      </c>
      <c r="B722" s="231"/>
      <c r="C722" s="178">
        <v>2650000</v>
      </c>
      <c r="D722" s="178">
        <v>2650000</v>
      </c>
      <c r="E722" s="179">
        <v>100</v>
      </c>
    </row>
    <row r="723" spans="1:5" x14ac:dyDescent="0.25">
      <c r="A723" s="232" t="s">
        <v>198</v>
      </c>
      <c r="B723" s="231"/>
      <c r="C723" s="178">
        <v>2650000</v>
      </c>
      <c r="D723" s="178">
        <v>2650000</v>
      </c>
      <c r="E723" s="179">
        <v>100</v>
      </c>
    </row>
    <row r="724" spans="1:5" x14ac:dyDescent="0.25">
      <c r="A724" s="186" t="s">
        <v>332</v>
      </c>
      <c r="B724" s="186" t="s">
        <v>333</v>
      </c>
      <c r="C724" s="187">
        <v>2600000</v>
      </c>
      <c r="D724" s="187">
        <v>2600000</v>
      </c>
      <c r="E724" s="188">
        <v>100</v>
      </c>
    </row>
    <row r="725" spans="1:5" x14ac:dyDescent="0.25">
      <c r="A725" s="106" t="s">
        <v>334</v>
      </c>
      <c r="B725" s="106" t="s">
        <v>335</v>
      </c>
      <c r="C725" s="99" t="s">
        <v>0</v>
      </c>
      <c r="D725" s="99">
        <v>2070000</v>
      </c>
      <c r="E725" s="100" t="s">
        <v>0</v>
      </c>
    </row>
    <row r="726" spans="1:5" x14ac:dyDescent="0.25">
      <c r="A726" s="106" t="s">
        <v>340</v>
      </c>
      <c r="B726" s="106" t="s">
        <v>341</v>
      </c>
      <c r="C726" s="99" t="s">
        <v>0</v>
      </c>
      <c r="D726" s="99">
        <v>180000</v>
      </c>
      <c r="E726" s="100" t="s">
        <v>0</v>
      </c>
    </row>
    <row r="727" spans="1:5" x14ac:dyDescent="0.25">
      <c r="A727" s="106" t="s">
        <v>342</v>
      </c>
      <c r="B727" s="106" t="s">
        <v>343</v>
      </c>
      <c r="C727" s="99" t="s">
        <v>0</v>
      </c>
      <c r="D727" s="99">
        <v>350000</v>
      </c>
      <c r="E727" s="100" t="s">
        <v>0</v>
      </c>
    </row>
    <row r="728" spans="1:5" x14ac:dyDescent="0.25">
      <c r="A728" s="186" t="s">
        <v>344</v>
      </c>
      <c r="B728" s="186" t="s">
        <v>345</v>
      </c>
      <c r="C728" s="187">
        <v>50000</v>
      </c>
      <c r="D728" s="187">
        <v>50000</v>
      </c>
      <c r="E728" s="188">
        <v>100</v>
      </c>
    </row>
    <row r="729" spans="1:5" x14ac:dyDescent="0.25">
      <c r="A729" s="106" t="s">
        <v>348</v>
      </c>
      <c r="B729" s="106" t="s">
        <v>349</v>
      </c>
      <c r="C729" s="99" t="s">
        <v>0</v>
      </c>
      <c r="D729" s="99">
        <v>50000</v>
      </c>
      <c r="E729" s="100" t="s">
        <v>0</v>
      </c>
    </row>
    <row r="730" spans="1:5" x14ac:dyDescent="0.25">
      <c r="A730" s="232" t="s">
        <v>199</v>
      </c>
      <c r="B730" s="231"/>
      <c r="C730" s="178">
        <v>582174.81999999995</v>
      </c>
      <c r="D730" s="178">
        <v>444596.36</v>
      </c>
      <c r="E730" s="179">
        <v>76.37</v>
      </c>
    </row>
    <row r="731" spans="1:5" x14ac:dyDescent="0.25">
      <c r="A731" s="232" t="s">
        <v>201</v>
      </c>
      <c r="B731" s="231"/>
      <c r="C731" s="178">
        <v>582174.81999999995</v>
      </c>
      <c r="D731" s="178">
        <v>444596.36</v>
      </c>
      <c r="E731" s="179">
        <v>76.37</v>
      </c>
    </row>
    <row r="732" spans="1:5" x14ac:dyDescent="0.25">
      <c r="A732" s="186" t="s">
        <v>332</v>
      </c>
      <c r="B732" s="186" t="s">
        <v>333</v>
      </c>
      <c r="C732" s="187">
        <v>122776.35</v>
      </c>
      <c r="D732" s="187">
        <v>38367.370000000003</v>
      </c>
      <c r="E732" s="188">
        <v>31.25</v>
      </c>
    </row>
    <row r="733" spans="1:5" x14ac:dyDescent="0.25">
      <c r="A733" s="106" t="s">
        <v>336</v>
      </c>
      <c r="B733" s="106" t="s">
        <v>337</v>
      </c>
      <c r="C733" s="99" t="s">
        <v>0</v>
      </c>
      <c r="D733" s="99">
        <v>38367.370000000003</v>
      </c>
      <c r="E733" s="100" t="s">
        <v>0</v>
      </c>
    </row>
    <row r="734" spans="1:5" x14ac:dyDescent="0.25">
      <c r="A734" s="186" t="s">
        <v>344</v>
      </c>
      <c r="B734" s="186" t="s">
        <v>345</v>
      </c>
      <c r="C734" s="187">
        <v>445298.47</v>
      </c>
      <c r="D734" s="187">
        <v>390444.49</v>
      </c>
      <c r="E734" s="188">
        <v>87.68</v>
      </c>
    </row>
    <row r="735" spans="1:5" x14ac:dyDescent="0.25">
      <c r="A735" s="106" t="s">
        <v>346</v>
      </c>
      <c r="B735" s="106" t="s">
        <v>347</v>
      </c>
      <c r="C735" s="99" t="s">
        <v>0</v>
      </c>
      <c r="D735" s="99">
        <v>2687.84</v>
      </c>
      <c r="E735" s="100" t="s">
        <v>0</v>
      </c>
    </row>
    <row r="736" spans="1:5" x14ac:dyDescent="0.25">
      <c r="A736" s="106" t="s">
        <v>350</v>
      </c>
      <c r="B736" s="106" t="s">
        <v>351</v>
      </c>
      <c r="C736" s="99" t="s">
        <v>0</v>
      </c>
      <c r="D736" s="99">
        <v>5137.8500000000004</v>
      </c>
      <c r="E736" s="100" t="s">
        <v>0</v>
      </c>
    </row>
    <row r="737" spans="1:5" x14ac:dyDescent="0.25">
      <c r="A737" s="106" t="s">
        <v>352</v>
      </c>
      <c r="B737" s="106" t="s">
        <v>353</v>
      </c>
      <c r="C737" s="99" t="s">
        <v>0</v>
      </c>
      <c r="D737" s="99">
        <v>36.6</v>
      </c>
      <c r="E737" s="100" t="s">
        <v>0</v>
      </c>
    </row>
    <row r="738" spans="1:5" x14ac:dyDescent="0.25">
      <c r="A738" s="106" t="s">
        <v>354</v>
      </c>
      <c r="B738" s="106" t="s">
        <v>355</v>
      </c>
      <c r="C738" s="99" t="s">
        <v>0</v>
      </c>
      <c r="D738" s="99">
        <v>34673.550000000003</v>
      </c>
      <c r="E738" s="100" t="s">
        <v>0</v>
      </c>
    </row>
    <row r="739" spans="1:5" x14ac:dyDescent="0.25">
      <c r="A739" s="106" t="s">
        <v>356</v>
      </c>
      <c r="B739" s="106" t="s">
        <v>357</v>
      </c>
      <c r="C739" s="99" t="s">
        <v>0</v>
      </c>
      <c r="D739" s="99">
        <v>135149.07</v>
      </c>
      <c r="E739" s="100" t="s">
        <v>0</v>
      </c>
    </row>
    <row r="740" spans="1:5" x14ac:dyDescent="0.25">
      <c r="A740" s="106" t="s">
        <v>358</v>
      </c>
      <c r="B740" s="106" t="s">
        <v>359</v>
      </c>
      <c r="C740" s="99" t="s">
        <v>0</v>
      </c>
      <c r="D740" s="99">
        <v>80157.83</v>
      </c>
      <c r="E740" s="100" t="s">
        <v>0</v>
      </c>
    </row>
    <row r="741" spans="1:5" x14ac:dyDescent="0.25">
      <c r="A741" s="106" t="s">
        <v>360</v>
      </c>
      <c r="B741" s="106" t="s">
        <v>361</v>
      </c>
      <c r="C741" s="99" t="s">
        <v>0</v>
      </c>
      <c r="D741" s="99">
        <v>7088.25</v>
      </c>
      <c r="E741" s="100" t="s">
        <v>0</v>
      </c>
    </row>
    <row r="742" spans="1:5" x14ac:dyDescent="0.25">
      <c r="A742" s="106" t="s">
        <v>462</v>
      </c>
      <c r="B742" s="106" t="s">
        <v>463</v>
      </c>
      <c r="C742" s="99" t="s">
        <v>0</v>
      </c>
      <c r="D742" s="99">
        <v>3418.21</v>
      </c>
      <c r="E742" s="100" t="s">
        <v>0</v>
      </c>
    </row>
    <row r="743" spans="1:5" x14ac:dyDescent="0.25">
      <c r="A743" s="106" t="s">
        <v>362</v>
      </c>
      <c r="B743" s="106" t="s">
        <v>363</v>
      </c>
      <c r="C743" s="99" t="s">
        <v>0</v>
      </c>
      <c r="D743" s="99">
        <v>4568.58</v>
      </c>
      <c r="E743" s="100" t="s">
        <v>0</v>
      </c>
    </row>
    <row r="744" spans="1:5" x14ac:dyDescent="0.25">
      <c r="A744" s="106" t="s">
        <v>364</v>
      </c>
      <c r="B744" s="106" t="s">
        <v>365</v>
      </c>
      <c r="C744" s="99" t="s">
        <v>0</v>
      </c>
      <c r="D744" s="99">
        <v>11968.07</v>
      </c>
      <c r="E744" s="100" t="s">
        <v>0</v>
      </c>
    </row>
    <row r="745" spans="1:5" x14ac:dyDescent="0.25">
      <c r="A745" s="106" t="s">
        <v>366</v>
      </c>
      <c r="B745" s="106" t="s">
        <v>367</v>
      </c>
      <c r="C745" s="99" t="s">
        <v>0</v>
      </c>
      <c r="D745" s="99">
        <v>12353.39</v>
      </c>
      <c r="E745" s="100" t="s">
        <v>0</v>
      </c>
    </row>
    <row r="746" spans="1:5" x14ac:dyDescent="0.25">
      <c r="A746" s="106" t="s">
        <v>368</v>
      </c>
      <c r="B746" s="106" t="s">
        <v>369</v>
      </c>
      <c r="C746" s="99" t="s">
        <v>0</v>
      </c>
      <c r="D746" s="99">
        <v>144.72999999999999</v>
      </c>
      <c r="E746" s="100" t="s">
        <v>0</v>
      </c>
    </row>
    <row r="747" spans="1:5" x14ac:dyDescent="0.25">
      <c r="A747" s="106" t="s">
        <v>370</v>
      </c>
      <c r="B747" s="106" t="s">
        <v>371</v>
      </c>
      <c r="C747" s="99" t="s">
        <v>0</v>
      </c>
      <c r="D747" s="99">
        <v>31210.23</v>
      </c>
      <c r="E747" s="100" t="s">
        <v>0</v>
      </c>
    </row>
    <row r="748" spans="1:5" x14ac:dyDescent="0.25">
      <c r="A748" s="106" t="s">
        <v>372</v>
      </c>
      <c r="B748" s="106" t="s">
        <v>373</v>
      </c>
      <c r="C748" s="99" t="s">
        <v>0</v>
      </c>
      <c r="D748" s="99">
        <v>21446.52</v>
      </c>
      <c r="E748" s="100" t="s">
        <v>0</v>
      </c>
    </row>
    <row r="749" spans="1:5" x14ac:dyDescent="0.25">
      <c r="A749" s="106" t="s">
        <v>374</v>
      </c>
      <c r="B749" s="106" t="s">
        <v>375</v>
      </c>
      <c r="C749" s="99" t="s">
        <v>0</v>
      </c>
      <c r="D749" s="99">
        <v>7427.62</v>
      </c>
      <c r="E749" s="100" t="s">
        <v>0</v>
      </c>
    </row>
    <row r="750" spans="1:5" x14ac:dyDescent="0.25">
      <c r="A750" s="106" t="s">
        <v>376</v>
      </c>
      <c r="B750" s="106" t="s">
        <v>377</v>
      </c>
      <c r="C750" s="99" t="s">
        <v>0</v>
      </c>
      <c r="D750" s="99">
        <v>886.16</v>
      </c>
      <c r="E750" s="100" t="s">
        <v>0</v>
      </c>
    </row>
    <row r="751" spans="1:5" x14ac:dyDescent="0.25">
      <c r="A751" s="106" t="s">
        <v>378</v>
      </c>
      <c r="B751" s="106" t="s">
        <v>379</v>
      </c>
      <c r="C751" s="99" t="s">
        <v>0</v>
      </c>
      <c r="D751" s="99">
        <v>17008.740000000002</v>
      </c>
      <c r="E751" s="100" t="s">
        <v>0</v>
      </c>
    </row>
    <row r="752" spans="1:5" x14ac:dyDescent="0.25">
      <c r="A752" s="106" t="s">
        <v>380</v>
      </c>
      <c r="B752" s="106" t="s">
        <v>381</v>
      </c>
      <c r="C752" s="99" t="s">
        <v>0</v>
      </c>
      <c r="D752" s="99">
        <v>3091.88</v>
      </c>
      <c r="E752" s="100" t="s">
        <v>0</v>
      </c>
    </row>
    <row r="753" spans="1:5" x14ac:dyDescent="0.25">
      <c r="A753" s="106" t="s">
        <v>530</v>
      </c>
      <c r="B753" s="106" t="s">
        <v>531</v>
      </c>
      <c r="C753" s="99" t="s">
        <v>0</v>
      </c>
      <c r="D753" s="99">
        <v>5568.12</v>
      </c>
      <c r="E753" s="100" t="s">
        <v>0</v>
      </c>
    </row>
    <row r="754" spans="1:5" x14ac:dyDescent="0.25">
      <c r="A754" s="106" t="s">
        <v>382</v>
      </c>
      <c r="B754" s="106" t="s">
        <v>383</v>
      </c>
      <c r="C754" s="99" t="s">
        <v>0</v>
      </c>
      <c r="D754" s="99">
        <v>4365.1499999999996</v>
      </c>
      <c r="E754" s="100" t="s">
        <v>0</v>
      </c>
    </row>
    <row r="755" spans="1:5" x14ac:dyDescent="0.25">
      <c r="A755" s="106" t="s">
        <v>386</v>
      </c>
      <c r="B755" s="106" t="s">
        <v>387</v>
      </c>
      <c r="C755" s="99" t="s">
        <v>0</v>
      </c>
      <c r="D755" s="99">
        <v>531</v>
      </c>
      <c r="E755" s="100" t="s">
        <v>0</v>
      </c>
    </row>
    <row r="756" spans="1:5" x14ac:dyDescent="0.25">
      <c r="A756" s="106" t="s">
        <v>388</v>
      </c>
      <c r="B756" s="106" t="s">
        <v>389</v>
      </c>
      <c r="C756" s="99" t="s">
        <v>0</v>
      </c>
      <c r="D756" s="99">
        <v>1401.96</v>
      </c>
      <c r="E756" s="100" t="s">
        <v>0</v>
      </c>
    </row>
    <row r="757" spans="1:5" x14ac:dyDescent="0.25">
      <c r="A757" s="106" t="s">
        <v>392</v>
      </c>
      <c r="B757" s="106" t="s">
        <v>393</v>
      </c>
      <c r="C757" s="99" t="s">
        <v>0</v>
      </c>
      <c r="D757" s="99">
        <v>123.14</v>
      </c>
      <c r="E757" s="100" t="s">
        <v>0</v>
      </c>
    </row>
    <row r="758" spans="1:5" x14ac:dyDescent="0.25">
      <c r="A758" s="186" t="s">
        <v>394</v>
      </c>
      <c r="B758" s="186" t="s">
        <v>395</v>
      </c>
      <c r="C758" s="187">
        <v>5100</v>
      </c>
      <c r="D758" s="187">
        <v>5368.06</v>
      </c>
      <c r="E758" s="188">
        <v>105.26</v>
      </c>
    </row>
    <row r="759" spans="1:5" x14ac:dyDescent="0.25">
      <c r="A759" s="106" t="s">
        <v>396</v>
      </c>
      <c r="B759" s="106" t="s">
        <v>397</v>
      </c>
      <c r="C759" s="99" t="s">
        <v>0</v>
      </c>
      <c r="D759" s="99">
        <v>5316.56</v>
      </c>
      <c r="E759" s="100" t="s">
        <v>0</v>
      </c>
    </row>
    <row r="760" spans="1:5" x14ac:dyDescent="0.25">
      <c r="A760" s="106" t="s">
        <v>398</v>
      </c>
      <c r="B760" s="106" t="s">
        <v>399</v>
      </c>
      <c r="C760" s="99" t="s">
        <v>0</v>
      </c>
      <c r="D760" s="99">
        <v>51.5</v>
      </c>
      <c r="E760" s="100" t="s">
        <v>0</v>
      </c>
    </row>
    <row r="761" spans="1:5" x14ac:dyDescent="0.25">
      <c r="A761" s="186" t="s">
        <v>412</v>
      </c>
      <c r="B761" s="186" t="s">
        <v>413</v>
      </c>
      <c r="C761" s="187">
        <v>9000</v>
      </c>
      <c r="D761" s="187">
        <v>10416.44</v>
      </c>
      <c r="E761" s="188">
        <v>115.74</v>
      </c>
    </row>
    <row r="762" spans="1:5" x14ac:dyDescent="0.25">
      <c r="A762" s="106" t="s">
        <v>414</v>
      </c>
      <c r="B762" s="106" t="s">
        <v>415</v>
      </c>
      <c r="C762" s="99" t="s">
        <v>0</v>
      </c>
      <c r="D762" s="99">
        <v>4982.05</v>
      </c>
      <c r="E762" s="100" t="s">
        <v>0</v>
      </c>
    </row>
    <row r="763" spans="1:5" x14ac:dyDescent="0.25">
      <c r="A763" s="106" t="s">
        <v>420</v>
      </c>
      <c r="B763" s="106" t="s">
        <v>421</v>
      </c>
      <c r="C763" s="99" t="s">
        <v>0</v>
      </c>
      <c r="D763" s="99">
        <v>5434.39</v>
      </c>
      <c r="E763" s="100" t="s">
        <v>0</v>
      </c>
    </row>
    <row r="764" spans="1:5" x14ac:dyDescent="0.25">
      <c r="A764" s="232" t="s">
        <v>210</v>
      </c>
      <c r="B764" s="231"/>
      <c r="C764" s="178">
        <v>702924.18</v>
      </c>
      <c r="D764" s="178">
        <v>740338.2</v>
      </c>
      <c r="E764" s="179">
        <v>105.32</v>
      </c>
    </row>
    <row r="765" spans="1:5" x14ac:dyDescent="0.25">
      <c r="A765" s="232" t="s">
        <v>212</v>
      </c>
      <c r="B765" s="231"/>
      <c r="C765" s="178">
        <v>324085</v>
      </c>
      <c r="D765" s="178">
        <v>324085</v>
      </c>
      <c r="E765" s="179">
        <v>100</v>
      </c>
    </row>
    <row r="766" spans="1:5" x14ac:dyDescent="0.25">
      <c r="A766" s="186" t="s">
        <v>332</v>
      </c>
      <c r="B766" s="186" t="s">
        <v>333</v>
      </c>
      <c r="C766" s="187">
        <v>319085</v>
      </c>
      <c r="D766" s="187">
        <v>319085</v>
      </c>
      <c r="E766" s="188">
        <v>100</v>
      </c>
    </row>
    <row r="767" spans="1:5" x14ac:dyDescent="0.25">
      <c r="A767" s="106" t="s">
        <v>334</v>
      </c>
      <c r="B767" s="106" t="s">
        <v>335</v>
      </c>
      <c r="C767" s="99" t="s">
        <v>0</v>
      </c>
      <c r="D767" s="99">
        <v>259085</v>
      </c>
      <c r="E767" s="100" t="s">
        <v>0</v>
      </c>
    </row>
    <row r="768" spans="1:5" x14ac:dyDescent="0.25">
      <c r="A768" s="106" t="s">
        <v>340</v>
      </c>
      <c r="B768" s="106" t="s">
        <v>341</v>
      </c>
      <c r="C768" s="99" t="s">
        <v>0</v>
      </c>
      <c r="D768" s="99">
        <v>5000</v>
      </c>
      <c r="E768" s="100" t="s">
        <v>0</v>
      </c>
    </row>
    <row r="769" spans="1:5" x14ac:dyDescent="0.25">
      <c r="A769" s="106" t="s">
        <v>342</v>
      </c>
      <c r="B769" s="106" t="s">
        <v>343</v>
      </c>
      <c r="C769" s="99" t="s">
        <v>0</v>
      </c>
      <c r="D769" s="99">
        <v>55000</v>
      </c>
      <c r="E769" s="100" t="s">
        <v>0</v>
      </c>
    </row>
    <row r="770" spans="1:5" x14ac:dyDescent="0.25">
      <c r="A770" s="186" t="s">
        <v>344</v>
      </c>
      <c r="B770" s="186" t="s">
        <v>345</v>
      </c>
      <c r="C770" s="187">
        <v>5000</v>
      </c>
      <c r="D770" s="187">
        <v>5000</v>
      </c>
      <c r="E770" s="188">
        <v>100</v>
      </c>
    </row>
    <row r="771" spans="1:5" x14ac:dyDescent="0.25">
      <c r="A771" s="106" t="s">
        <v>348</v>
      </c>
      <c r="B771" s="106" t="s">
        <v>349</v>
      </c>
      <c r="C771" s="99" t="s">
        <v>0</v>
      </c>
      <c r="D771" s="99">
        <v>5000</v>
      </c>
      <c r="E771" s="100" t="s">
        <v>0</v>
      </c>
    </row>
    <row r="772" spans="1:5" x14ac:dyDescent="0.25">
      <c r="A772" s="232" t="s">
        <v>213</v>
      </c>
      <c r="B772" s="231"/>
      <c r="C772" s="178">
        <v>378820.64</v>
      </c>
      <c r="D772" s="178">
        <v>416234.66</v>
      </c>
      <c r="E772" s="179">
        <v>109.88</v>
      </c>
    </row>
    <row r="773" spans="1:5" x14ac:dyDescent="0.25">
      <c r="A773" s="186" t="s">
        <v>332</v>
      </c>
      <c r="B773" s="186" t="s">
        <v>333</v>
      </c>
      <c r="C773" s="187">
        <v>300820.64</v>
      </c>
      <c r="D773" s="187">
        <v>282920.71999999997</v>
      </c>
      <c r="E773" s="188">
        <v>94.05</v>
      </c>
    </row>
    <row r="774" spans="1:5" x14ac:dyDescent="0.25">
      <c r="A774" s="106" t="s">
        <v>334</v>
      </c>
      <c r="B774" s="106" t="s">
        <v>335</v>
      </c>
      <c r="C774" s="99" t="s">
        <v>0</v>
      </c>
      <c r="D774" s="99">
        <v>225862.95</v>
      </c>
      <c r="E774" s="100" t="s">
        <v>0</v>
      </c>
    </row>
    <row r="775" spans="1:5" x14ac:dyDescent="0.25">
      <c r="A775" s="106" t="s">
        <v>340</v>
      </c>
      <c r="B775" s="106" t="s">
        <v>341</v>
      </c>
      <c r="C775" s="99" t="s">
        <v>0</v>
      </c>
      <c r="D775" s="99">
        <v>34042.69</v>
      </c>
      <c r="E775" s="100" t="s">
        <v>0</v>
      </c>
    </row>
    <row r="776" spans="1:5" x14ac:dyDescent="0.25">
      <c r="A776" s="106" t="s">
        <v>342</v>
      </c>
      <c r="B776" s="106" t="s">
        <v>343</v>
      </c>
      <c r="C776" s="99" t="s">
        <v>0</v>
      </c>
      <c r="D776" s="99">
        <v>23015.08</v>
      </c>
      <c r="E776" s="100" t="s">
        <v>0</v>
      </c>
    </row>
    <row r="777" spans="1:5" x14ac:dyDescent="0.25">
      <c r="A777" s="186" t="s">
        <v>344</v>
      </c>
      <c r="B777" s="186" t="s">
        <v>345</v>
      </c>
      <c r="C777" s="187">
        <v>76000</v>
      </c>
      <c r="D777" s="187">
        <v>132063.94</v>
      </c>
      <c r="E777" s="188">
        <v>173.77</v>
      </c>
    </row>
    <row r="778" spans="1:5" x14ac:dyDescent="0.25">
      <c r="A778" s="106" t="s">
        <v>350</v>
      </c>
      <c r="B778" s="106" t="s">
        <v>351</v>
      </c>
      <c r="C778" s="99" t="s">
        <v>0</v>
      </c>
      <c r="D778" s="99">
        <v>650</v>
      </c>
      <c r="E778" s="100" t="s">
        <v>0</v>
      </c>
    </row>
    <row r="779" spans="1:5" x14ac:dyDescent="0.25">
      <c r="A779" s="106" t="s">
        <v>354</v>
      </c>
      <c r="B779" s="106" t="s">
        <v>355</v>
      </c>
      <c r="C779" s="99" t="s">
        <v>0</v>
      </c>
      <c r="D779" s="99">
        <v>29772.32</v>
      </c>
      <c r="E779" s="100" t="s">
        <v>0</v>
      </c>
    </row>
    <row r="780" spans="1:5" x14ac:dyDescent="0.25">
      <c r="A780" s="106" t="s">
        <v>356</v>
      </c>
      <c r="B780" s="106" t="s">
        <v>357</v>
      </c>
      <c r="C780" s="99" t="s">
        <v>0</v>
      </c>
      <c r="D780" s="99">
        <v>98822.62</v>
      </c>
      <c r="E780" s="100" t="s">
        <v>0</v>
      </c>
    </row>
    <row r="781" spans="1:5" x14ac:dyDescent="0.25">
      <c r="A781" s="106" t="s">
        <v>360</v>
      </c>
      <c r="B781" s="106" t="s">
        <v>361</v>
      </c>
      <c r="C781" s="99" t="s">
        <v>0</v>
      </c>
      <c r="D781" s="99">
        <v>2421.5</v>
      </c>
      <c r="E781" s="100" t="s">
        <v>0</v>
      </c>
    </row>
    <row r="782" spans="1:5" x14ac:dyDescent="0.25">
      <c r="A782" s="106" t="s">
        <v>380</v>
      </c>
      <c r="B782" s="106" t="s">
        <v>381</v>
      </c>
      <c r="C782" s="99" t="s">
        <v>0</v>
      </c>
      <c r="D782" s="99">
        <v>397.5</v>
      </c>
      <c r="E782" s="100" t="s">
        <v>0</v>
      </c>
    </row>
    <row r="783" spans="1:5" x14ac:dyDescent="0.25">
      <c r="A783" s="186" t="s">
        <v>412</v>
      </c>
      <c r="B783" s="186" t="s">
        <v>413</v>
      </c>
      <c r="C783" s="187">
        <v>2000</v>
      </c>
      <c r="D783" s="187">
        <v>1250</v>
      </c>
      <c r="E783" s="188">
        <v>62.5</v>
      </c>
    </row>
    <row r="784" spans="1:5" x14ac:dyDescent="0.25">
      <c r="A784" s="106" t="s">
        <v>420</v>
      </c>
      <c r="B784" s="106" t="s">
        <v>421</v>
      </c>
      <c r="C784" s="99" t="s">
        <v>0</v>
      </c>
      <c r="D784" s="99">
        <v>1250</v>
      </c>
      <c r="E784" s="100" t="s">
        <v>0</v>
      </c>
    </row>
    <row r="785" spans="1:5" x14ac:dyDescent="0.25">
      <c r="A785" s="232" t="s">
        <v>214</v>
      </c>
      <c r="B785" s="231"/>
      <c r="C785" s="178">
        <v>18.54</v>
      </c>
      <c r="D785" s="178">
        <v>18.54</v>
      </c>
      <c r="E785" s="179">
        <v>100</v>
      </c>
    </row>
    <row r="786" spans="1:5" x14ac:dyDescent="0.25">
      <c r="A786" s="186" t="s">
        <v>344</v>
      </c>
      <c r="B786" s="186" t="s">
        <v>345</v>
      </c>
      <c r="C786" s="187">
        <v>18.54</v>
      </c>
      <c r="D786" s="187">
        <v>18.54</v>
      </c>
      <c r="E786" s="188">
        <v>100</v>
      </c>
    </row>
    <row r="787" spans="1:5" x14ac:dyDescent="0.25">
      <c r="A787" s="106" t="s">
        <v>356</v>
      </c>
      <c r="B787" s="106" t="s">
        <v>357</v>
      </c>
      <c r="C787" s="99" t="s">
        <v>0</v>
      </c>
      <c r="D787" s="99">
        <v>18.54</v>
      </c>
      <c r="E787" s="100" t="s">
        <v>0</v>
      </c>
    </row>
    <row r="788" spans="1:5" x14ac:dyDescent="0.25">
      <c r="A788" s="232" t="s">
        <v>215</v>
      </c>
      <c r="B788" s="231"/>
      <c r="C788" s="178">
        <v>3000</v>
      </c>
      <c r="D788" s="178">
        <v>2624.32</v>
      </c>
      <c r="E788" s="179">
        <v>87.48</v>
      </c>
    </row>
    <row r="789" spans="1:5" x14ac:dyDescent="0.25">
      <c r="A789" s="232" t="s">
        <v>218</v>
      </c>
      <c r="B789" s="231"/>
      <c r="C789" s="178">
        <v>3000</v>
      </c>
      <c r="D789" s="178">
        <v>2624.32</v>
      </c>
      <c r="E789" s="179">
        <v>87.48</v>
      </c>
    </row>
    <row r="790" spans="1:5" x14ac:dyDescent="0.25">
      <c r="A790" s="186" t="s">
        <v>344</v>
      </c>
      <c r="B790" s="186" t="s">
        <v>345</v>
      </c>
      <c r="C790" s="187">
        <v>3000</v>
      </c>
      <c r="D790" s="187">
        <v>2624.32</v>
      </c>
      <c r="E790" s="188">
        <v>87.48</v>
      </c>
    </row>
    <row r="791" spans="1:5" x14ac:dyDescent="0.25">
      <c r="A791" s="106" t="s">
        <v>350</v>
      </c>
      <c r="B791" s="106" t="s">
        <v>351</v>
      </c>
      <c r="C791" s="99" t="s">
        <v>0</v>
      </c>
      <c r="D791" s="99">
        <v>1897.73</v>
      </c>
      <c r="E791" s="100" t="s">
        <v>0</v>
      </c>
    </row>
    <row r="792" spans="1:5" x14ac:dyDescent="0.25">
      <c r="A792" s="106" t="s">
        <v>356</v>
      </c>
      <c r="B792" s="106" t="s">
        <v>357</v>
      </c>
      <c r="C792" s="99" t="s">
        <v>0</v>
      </c>
      <c r="D792" s="99">
        <v>726.59</v>
      </c>
      <c r="E792" s="100" t="s">
        <v>0</v>
      </c>
    </row>
    <row r="793" spans="1:5" x14ac:dyDescent="0.25">
      <c r="A793" s="230" t="s">
        <v>532</v>
      </c>
      <c r="B793" s="231"/>
      <c r="C793" s="176">
        <v>3196682.13</v>
      </c>
      <c r="D793" s="176">
        <v>3226934.13</v>
      </c>
      <c r="E793" s="177">
        <v>100.95</v>
      </c>
    </row>
    <row r="794" spans="1:5" x14ac:dyDescent="0.25">
      <c r="A794" s="232" t="s">
        <v>197</v>
      </c>
      <c r="B794" s="231"/>
      <c r="C794" s="178">
        <v>3141800.18</v>
      </c>
      <c r="D794" s="178">
        <v>3180302.25</v>
      </c>
      <c r="E794" s="179">
        <v>101.23</v>
      </c>
    </row>
    <row r="795" spans="1:5" x14ac:dyDescent="0.25">
      <c r="A795" s="232" t="s">
        <v>198</v>
      </c>
      <c r="B795" s="231"/>
      <c r="C795" s="178">
        <v>3141800.18</v>
      </c>
      <c r="D795" s="178">
        <v>3180302.25</v>
      </c>
      <c r="E795" s="179">
        <v>101.23</v>
      </c>
    </row>
    <row r="796" spans="1:5" x14ac:dyDescent="0.25">
      <c r="A796" s="232" t="s">
        <v>210</v>
      </c>
      <c r="B796" s="231"/>
      <c r="C796" s="178">
        <v>54860.72</v>
      </c>
      <c r="D796" s="178">
        <v>46631.88</v>
      </c>
      <c r="E796" s="179">
        <v>85</v>
      </c>
    </row>
    <row r="797" spans="1:5" x14ac:dyDescent="0.25">
      <c r="A797" s="232" t="s">
        <v>211</v>
      </c>
      <c r="B797" s="231"/>
      <c r="C797" s="178">
        <v>10362.36</v>
      </c>
      <c r="D797" s="178">
        <v>0</v>
      </c>
      <c r="E797" s="179">
        <v>0</v>
      </c>
    </row>
    <row r="798" spans="1:5" x14ac:dyDescent="0.25">
      <c r="A798" s="232" t="s">
        <v>212</v>
      </c>
      <c r="B798" s="231"/>
      <c r="C798" s="178">
        <v>44498.36</v>
      </c>
      <c r="D798" s="178">
        <v>46631.88</v>
      </c>
      <c r="E798" s="179">
        <v>104.79</v>
      </c>
    </row>
    <row r="799" spans="1:5" x14ac:dyDescent="0.25">
      <c r="A799" s="232" t="s">
        <v>215</v>
      </c>
      <c r="B799" s="231"/>
      <c r="C799" s="178">
        <v>21.23</v>
      </c>
      <c r="D799" s="178">
        <v>0</v>
      </c>
      <c r="E799" s="179">
        <v>0</v>
      </c>
    </row>
    <row r="800" spans="1:5" x14ac:dyDescent="0.25">
      <c r="A800" s="232" t="s">
        <v>216</v>
      </c>
      <c r="B800" s="231"/>
      <c r="C800" s="178">
        <v>21.23</v>
      </c>
      <c r="D800" s="178">
        <v>0</v>
      </c>
      <c r="E800" s="179">
        <v>0</v>
      </c>
    </row>
    <row r="801" spans="1:5" x14ac:dyDescent="0.25">
      <c r="A801" s="180" t="s">
        <v>533</v>
      </c>
      <c r="B801" s="180" t="s">
        <v>534</v>
      </c>
      <c r="C801" s="181">
        <v>620000</v>
      </c>
      <c r="D801" s="181">
        <v>694101.29</v>
      </c>
      <c r="E801" s="182">
        <v>111.95</v>
      </c>
    </row>
    <row r="802" spans="1:5" x14ac:dyDescent="0.25">
      <c r="A802" s="183" t="s">
        <v>535</v>
      </c>
      <c r="B802" s="183" t="s">
        <v>536</v>
      </c>
      <c r="C802" s="184">
        <v>300000</v>
      </c>
      <c r="D802" s="184">
        <v>324791.73</v>
      </c>
      <c r="E802" s="185">
        <v>108.26</v>
      </c>
    </row>
    <row r="803" spans="1:5" x14ac:dyDescent="0.25">
      <c r="A803" s="232" t="s">
        <v>197</v>
      </c>
      <c r="B803" s="231"/>
      <c r="C803" s="178">
        <v>300000</v>
      </c>
      <c r="D803" s="178">
        <v>324791.73</v>
      </c>
      <c r="E803" s="179">
        <v>108.26</v>
      </c>
    </row>
    <row r="804" spans="1:5" x14ac:dyDescent="0.25">
      <c r="A804" s="232" t="s">
        <v>198</v>
      </c>
      <c r="B804" s="231"/>
      <c r="C804" s="178">
        <v>300000</v>
      </c>
      <c r="D804" s="178">
        <v>324791.73</v>
      </c>
      <c r="E804" s="179">
        <v>108.26</v>
      </c>
    </row>
    <row r="805" spans="1:5" x14ac:dyDescent="0.25">
      <c r="A805" s="186" t="s">
        <v>344</v>
      </c>
      <c r="B805" s="186" t="s">
        <v>345</v>
      </c>
      <c r="C805" s="187">
        <v>300000</v>
      </c>
      <c r="D805" s="187">
        <v>323531.73</v>
      </c>
      <c r="E805" s="188">
        <v>107.84</v>
      </c>
    </row>
    <row r="806" spans="1:5" x14ac:dyDescent="0.25">
      <c r="A806" s="106" t="s">
        <v>354</v>
      </c>
      <c r="B806" s="106" t="s">
        <v>355</v>
      </c>
      <c r="C806" s="99" t="s">
        <v>0</v>
      </c>
      <c r="D806" s="99">
        <v>479.8</v>
      </c>
      <c r="E806" s="100" t="s">
        <v>0</v>
      </c>
    </row>
    <row r="807" spans="1:5" x14ac:dyDescent="0.25">
      <c r="A807" s="106" t="s">
        <v>360</v>
      </c>
      <c r="B807" s="106" t="s">
        <v>361</v>
      </c>
      <c r="C807" s="99" t="s">
        <v>0</v>
      </c>
      <c r="D807" s="99">
        <v>9900</v>
      </c>
      <c r="E807" s="100" t="s">
        <v>0</v>
      </c>
    </row>
    <row r="808" spans="1:5" x14ac:dyDescent="0.25">
      <c r="A808" s="106" t="s">
        <v>362</v>
      </c>
      <c r="B808" s="106" t="s">
        <v>363</v>
      </c>
      <c r="C808" s="99" t="s">
        <v>0</v>
      </c>
      <c r="D808" s="99">
        <v>6255</v>
      </c>
      <c r="E808" s="100" t="s">
        <v>0</v>
      </c>
    </row>
    <row r="809" spans="1:5" x14ac:dyDescent="0.25">
      <c r="A809" s="106" t="s">
        <v>364</v>
      </c>
      <c r="B809" s="106" t="s">
        <v>365</v>
      </c>
      <c r="C809" s="99" t="s">
        <v>0</v>
      </c>
      <c r="D809" s="99">
        <v>2345</v>
      </c>
      <c r="E809" s="100" t="s">
        <v>0</v>
      </c>
    </row>
    <row r="810" spans="1:5" x14ac:dyDescent="0.25">
      <c r="A810" s="106" t="s">
        <v>366</v>
      </c>
      <c r="B810" s="106" t="s">
        <v>367</v>
      </c>
      <c r="C810" s="99" t="s">
        <v>0</v>
      </c>
      <c r="D810" s="99">
        <v>18906.650000000001</v>
      </c>
      <c r="E810" s="100" t="s">
        <v>0</v>
      </c>
    </row>
    <row r="811" spans="1:5" x14ac:dyDescent="0.25">
      <c r="A811" s="106" t="s">
        <v>368</v>
      </c>
      <c r="B811" s="106" t="s">
        <v>369</v>
      </c>
      <c r="C811" s="99" t="s">
        <v>0</v>
      </c>
      <c r="D811" s="99">
        <v>883.32</v>
      </c>
      <c r="E811" s="100" t="s">
        <v>0</v>
      </c>
    </row>
    <row r="812" spans="1:5" x14ac:dyDescent="0.25">
      <c r="A812" s="106" t="s">
        <v>370</v>
      </c>
      <c r="B812" s="106" t="s">
        <v>371</v>
      </c>
      <c r="C812" s="99" t="s">
        <v>0</v>
      </c>
      <c r="D812" s="99">
        <v>3406.14</v>
      </c>
      <c r="E812" s="100" t="s">
        <v>0</v>
      </c>
    </row>
    <row r="813" spans="1:5" x14ac:dyDescent="0.25">
      <c r="A813" s="106" t="s">
        <v>372</v>
      </c>
      <c r="B813" s="106" t="s">
        <v>373</v>
      </c>
      <c r="C813" s="99" t="s">
        <v>0</v>
      </c>
      <c r="D813" s="99">
        <v>18766.900000000001</v>
      </c>
      <c r="E813" s="100" t="s">
        <v>0</v>
      </c>
    </row>
    <row r="814" spans="1:5" x14ac:dyDescent="0.25">
      <c r="A814" s="106" t="s">
        <v>376</v>
      </c>
      <c r="B814" s="106" t="s">
        <v>377</v>
      </c>
      <c r="C814" s="99" t="s">
        <v>0</v>
      </c>
      <c r="D814" s="99">
        <v>74103.740000000005</v>
      </c>
      <c r="E814" s="100" t="s">
        <v>0</v>
      </c>
    </row>
    <row r="815" spans="1:5" x14ac:dyDescent="0.25">
      <c r="A815" s="106" t="s">
        <v>378</v>
      </c>
      <c r="B815" s="106" t="s">
        <v>379</v>
      </c>
      <c r="C815" s="99" t="s">
        <v>0</v>
      </c>
      <c r="D815" s="99">
        <v>1000</v>
      </c>
      <c r="E815" s="100" t="s">
        <v>0</v>
      </c>
    </row>
    <row r="816" spans="1:5" x14ac:dyDescent="0.25">
      <c r="A816" s="106" t="s">
        <v>380</v>
      </c>
      <c r="B816" s="106" t="s">
        <v>381</v>
      </c>
      <c r="C816" s="99" t="s">
        <v>0</v>
      </c>
      <c r="D816" s="99">
        <v>149956.85</v>
      </c>
      <c r="E816" s="100" t="s">
        <v>0</v>
      </c>
    </row>
    <row r="817" spans="1:5" x14ac:dyDescent="0.25">
      <c r="A817" s="106" t="s">
        <v>384</v>
      </c>
      <c r="B817" s="106" t="s">
        <v>385</v>
      </c>
      <c r="C817" s="99" t="s">
        <v>0</v>
      </c>
      <c r="D817" s="99">
        <v>34019.43</v>
      </c>
      <c r="E817" s="100" t="s">
        <v>0</v>
      </c>
    </row>
    <row r="818" spans="1:5" x14ac:dyDescent="0.25">
      <c r="A818" s="106" t="s">
        <v>392</v>
      </c>
      <c r="B818" s="106" t="s">
        <v>393</v>
      </c>
      <c r="C818" s="99" t="s">
        <v>0</v>
      </c>
      <c r="D818" s="99">
        <v>3508.9</v>
      </c>
      <c r="E818" s="100" t="s">
        <v>0</v>
      </c>
    </row>
    <row r="819" spans="1:5" x14ac:dyDescent="0.25">
      <c r="A819" s="186" t="s">
        <v>406</v>
      </c>
      <c r="B819" s="186" t="s">
        <v>407</v>
      </c>
      <c r="C819" s="187">
        <v>0</v>
      </c>
      <c r="D819" s="187">
        <v>1260</v>
      </c>
      <c r="E819" s="188" t="s">
        <v>0</v>
      </c>
    </row>
    <row r="820" spans="1:5" x14ac:dyDescent="0.25">
      <c r="A820" s="106" t="s">
        <v>491</v>
      </c>
      <c r="B820" s="106" t="s">
        <v>492</v>
      </c>
      <c r="C820" s="99" t="s">
        <v>0</v>
      </c>
      <c r="D820" s="99">
        <v>1260</v>
      </c>
      <c r="E820" s="100" t="s">
        <v>0</v>
      </c>
    </row>
    <row r="821" spans="1:5" x14ac:dyDescent="0.25">
      <c r="A821" s="183" t="s">
        <v>537</v>
      </c>
      <c r="B821" s="183" t="s">
        <v>538</v>
      </c>
      <c r="C821" s="184">
        <v>150000</v>
      </c>
      <c r="D821" s="184">
        <v>177567.24</v>
      </c>
      <c r="E821" s="185">
        <v>118.38</v>
      </c>
    </row>
    <row r="822" spans="1:5" x14ac:dyDescent="0.25">
      <c r="A822" s="232" t="s">
        <v>197</v>
      </c>
      <c r="B822" s="231"/>
      <c r="C822" s="178">
        <v>150000</v>
      </c>
      <c r="D822" s="178">
        <v>177567.24</v>
      </c>
      <c r="E822" s="179">
        <v>118.38</v>
      </c>
    </row>
    <row r="823" spans="1:5" x14ac:dyDescent="0.25">
      <c r="A823" s="232" t="s">
        <v>198</v>
      </c>
      <c r="B823" s="231"/>
      <c r="C823" s="178">
        <v>150000</v>
      </c>
      <c r="D823" s="178">
        <v>177567.24</v>
      </c>
      <c r="E823" s="179">
        <v>118.38</v>
      </c>
    </row>
    <row r="824" spans="1:5" x14ac:dyDescent="0.25">
      <c r="A824" s="186" t="s">
        <v>344</v>
      </c>
      <c r="B824" s="186" t="s">
        <v>345</v>
      </c>
      <c r="C824" s="187">
        <v>140000</v>
      </c>
      <c r="D824" s="187">
        <v>177567.24</v>
      </c>
      <c r="E824" s="188">
        <v>126.83</v>
      </c>
    </row>
    <row r="825" spans="1:5" x14ac:dyDescent="0.25">
      <c r="A825" s="106" t="s">
        <v>360</v>
      </c>
      <c r="B825" s="106" t="s">
        <v>361</v>
      </c>
      <c r="C825" s="99" t="s">
        <v>0</v>
      </c>
      <c r="D825" s="99">
        <v>10621.33</v>
      </c>
      <c r="E825" s="100" t="s">
        <v>0</v>
      </c>
    </row>
    <row r="826" spans="1:5" x14ac:dyDescent="0.25">
      <c r="A826" s="106" t="s">
        <v>366</v>
      </c>
      <c r="B826" s="106" t="s">
        <v>367</v>
      </c>
      <c r="C826" s="99" t="s">
        <v>0</v>
      </c>
      <c r="D826" s="99">
        <v>21516.01</v>
      </c>
      <c r="E826" s="100" t="s">
        <v>0</v>
      </c>
    </row>
    <row r="827" spans="1:5" x14ac:dyDescent="0.25">
      <c r="A827" s="106" t="s">
        <v>376</v>
      </c>
      <c r="B827" s="106" t="s">
        <v>377</v>
      </c>
      <c r="C827" s="99" t="s">
        <v>0</v>
      </c>
      <c r="D827" s="99">
        <v>28611.95</v>
      </c>
      <c r="E827" s="100" t="s">
        <v>0</v>
      </c>
    </row>
    <row r="828" spans="1:5" x14ac:dyDescent="0.25">
      <c r="A828" s="106" t="s">
        <v>380</v>
      </c>
      <c r="B828" s="106" t="s">
        <v>381</v>
      </c>
      <c r="C828" s="99" t="s">
        <v>0</v>
      </c>
      <c r="D828" s="99">
        <v>112238.78</v>
      </c>
      <c r="E828" s="100" t="s">
        <v>0</v>
      </c>
    </row>
    <row r="829" spans="1:5" x14ac:dyDescent="0.25">
      <c r="A829" s="106" t="s">
        <v>384</v>
      </c>
      <c r="B829" s="106" t="s">
        <v>385</v>
      </c>
      <c r="C829" s="99" t="s">
        <v>0</v>
      </c>
      <c r="D829" s="99">
        <v>4579.17</v>
      </c>
      <c r="E829" s="100" t="s">
        <v>0</v>
      </c>
    </row>
    <row r="830" spans="1:5" x14ac:dyDescent="0.25">
      <c r="A830" s="186" t="s">
        <v>412</v>
      </c>
      <c r="B830" s="186" t="s">
        <v>413</v>
      </c>
      <c r="C830" s="187">
        <v>10000</v>
      </c>
      <c r="D830" s="187">
        <v>0</v>
      </c>
      <c r="E830" s="188">
        <v>0</v>
      </c>
    </row>
    <row r="831" spans="1:5" x14ac:dyDescent="0.25">
      <c r="A831" s="183" t="s">
        <v>539</v>
      </c>
      <c r="B831" s="183" t="s">
        <v>540</v>
      </c>
      <c r="C831" s="184">
        <v>100000</v>
      </c>
      <c r="D831" s="184">
        <v>126729.36</v>
      </c>
      <c r="E831" s="185">
        <v>126.73</v>
      </c>
    </row>
    <row r="832" spans="1:5" x14ac:dyDescent="0.25">
      <c r="A832" s="232" t="s">
        <v>197</v>
      </c>
      <c r="B832" s="231"/>
      <c r="C832" s="178">
        <v>100000</v>
      </c>
      <c r="D832" s="178">
        <v>126729.36</v>
      </c>
      <c r="E832" s="179">
        <v>126.73</v>
      </c>
    </row>
    <row r="833" spans="1:5" x14ac:dyDescent="0.25">
      <c r="A833" s="232" t="s">
        <v>198</v>
      </c>
      <c r="B833" s="231"/>
      <c r="C833" s="178">
        <v>100000</v>
      </c>
      <c r="D833" s="178">
        <v>126729.36</v>
      </c>
      <c r="E833" s="179">
        <v>126.73</v>
      </c>
    </row>
    <row r="834" spans="1:5" x14ac:dyDescent="0.25">
      <c r="A834" s="186" t="s">
        <v>344</v>
      </c>
      <c r="B834" s="186" t="s">
        <v>345</v>
      </c>
      <c r="C834" s="187">
        <v>100000</v>
      </c>
      <c r="D834" s="187">
        <v>124924.76</v>
      </c>
      <c r="E834" s="188">
        <v>124.92</v>
      </c>
    </row>
    <row r="835" spans="1:5" x14ac:dyDescent="0.25">
      <c r="A835" s="106" t="s">
        <v>354</v>
      </c>
      <c r="B835" s="106" t="s">
        <v>355</v>
      </c>
      <c r="C835" s="99" t="s">
        <v>0</v>
      </c>
      <c r="D835" s="99">
        <v>12.5</v>
      </c>
      <c r="E835" s="100" t="s">
        <v>0</v>
      </c>
    </row>
    <row r="836" spans="1:5" x14ac:dyDescent="0.25">
      <c r="A836" s="106" t="s">
        <v>360</v>
      </c>
      <c r="B836" s="106" t="s">
        <v>361</v>
      </c>
      <c r="C836" s="99" t="s">
        <v>0</v>
      </c>
      <c r="D836" s="99">
        <v>832.34</v>
      </c>
      <c r="E836" s="100" t="s">
        <v>0</v>
      </c>
    </row>
    <row r="837" spans="1:5" x14ac:dyDescent="0.25">
      <c r="A837" s="106" t="s">
        <v>362</v>
      </c>
      <c r="B837" s="106" t="s">
        <v>363</v>
      </c>
      <c r="C837" s="99" t="s">
        <v>0</v>
      </c>
      <c r="D837" s="99">
        <v>7732</v>
      </c>
      <c r="E837" s="100" t="s">
        <v>0</v>
      </c>
    </row>
    <row r="838" spans="1:5" x14ac:dyDescent="0.25">
      <c r="A838" s="106" t="s">
        <v>366</v>
      </c>
      <c r="B838" s="106" t="s">
        <v>367</v>
      </c>
      <c r="C838" s="99" t="s">
        <v>0</v>
      </c>
      <c r="D838" s="99">
        <v>638</v>
      </c>
      <c r="E838" s="100" t="s">
        <v>0</v>
      </c>
    </row>
    <row r="839" spans="1:5" x14ac:dyDescent="0.25">
      <c r="A839" s="106" t="s">
        <v>368</v>
      </c>
      <c r="B839" s="106" t="s">
        <v>369</v>
      </c>
      <c r="C839" s="99" t="s">
        <v>0</v>
      </c>
      <c r="D839" s="99">
        <v>500</v>
      </c>
      <c r="E839" s="100" t="s">
        <v>0</v>
      </c>
    </row>
    <row r="840" spans="1:5" x14ac:dyDescent="0.25">
      <c r="A840" s="106" t="s">
        <v>370</v>
      </c>
      <c r="B840" s="106" t="s">
        <v>371</v>
      </c>
      <c r="C840" s="99" t="s">
        <v>0</v>
      </c>
      <c r="D840" s="99">
        <v>4975.28</v>
      </c>
      <c r="E840" s="100" t="s">
        <v>0</v>
      </c>
    </row>
    <row r="841" spans="1:5" x14ac:dyDescent="0.25">
      <c r="A841" s="106" t="s">
        <v>372</v>
      </c>
      <c r="B841" s="106" t="s">
        <v>373</v>
      </c>
      <c r="C841" s="99" t="s">
        <v>0</v>
      </c>
      <c r="D841" s="99">
        <v>25683.96</v>
      </c>
      <c r="E841" s="100" t="s">
        <v>0</v>
      </c>
    </row>
    <row r="842" spans="1:5" x14ac:dyDescent="0.25">
      <c r="A842" s="106" t="s">
        <v>376</v>
      </c>
      <c r="B842" s="106" t="s">
        <v>377</v>
      </c>
      <c r="C842" s="99" t="s">
        <v>0</v>
      </c>
      <c r="D842" s="99">
        <v>28571.53</v>
      </c>
      <c r="E842" s="100" t="s">
        <v>0</v>
      </c>
    </row>
    <row r="843" spans="1:5" x14ac:dyDescent="0.25">
      <c r="A843" s="106" t="s">
        <v>378</v>
      </c>
      <c r="B843" s="106" t="s">
        <v>379</v>
      </c>
      <c r="C843" s="99" t="s">
        <v>0</v>
      </c>
      <c r="D843" s="99">
        <v>700</v>
      </c>
      <c r="E843" s="100" t="s">
        <v>0</v>
      </c>
    </row>
    <row r="844" spans="1:5" x14ac:dyDescent="0.25">
      <c r="A844" s="106" t="s">
        <v>380</v>
      </c>
      <c r="B844" s="106" t="s">
        <v>381</v>
      </c>
      <c r="C844" s="99" t="s">
        <v>0</v>
      </c>
      <c r="D844" s="99">
        <v>29764.560000000001</v>
      </c>
      <c r="E844" s="100" t="s">
        <v>0</v>
      </c>
    </row>
    <row r="845" spans="1:5" x14ac:dyDescent="0.25">
      <c r="A845" s="106" t="s">
        <v>384</v>
      </c>
      <c r="B845" s="106" t="s">
        <v>385</v>
      </c>
      <c r="C845" s="99" t="s">
        <v>0</v>
      </c>
      <c r="D845" s="99">
        <v>23600.86</v>
      </c>
      <c r="E845" s="100" t="s">
        <v>0</v>
      </c>
    </row>
    <row r="846" spans="1:5" x14ac:dyDescent="0.25">
      <c r="A846" s="106" t="s">
        <v>392</v>
      </c>
      <c r="B846" s="106" t="s">
        <v>393</v>
      </c>
      <c r="C846" s="99" t="s">
        <v>0</v>
      </c>
      <c r="D846" s="99">
        <v>1913.73</v>
      </c>
      <c r="E846" s="100" t="s">
        <v>0</v>
      </c>
    </row>
    <row r="847" spans="1:5" x14ac:dyDescent="0.25">
      <c r="A847" s="186" t="s">
        <v>481</v>
      </c>
      <c r="B847" s="186" t="s">
        <v>482</v>
      </c>
      <c r="C847" s="187">
        <v>0</v>
      </c>
      <c r="D847" s="187">
        <v>894.69</v>
      </c>
      <c r="E847" s="188" t="s">
        <v>0</v>
      </c>
    </row>
    <row r="848" spans="1:5" x14ac:dyDescent="0.25">
      <c r="A848" s="106" t="s">
        <v>504</v>
      </c>
      <c r="B848" s="106" t="s">
        <v>505</v>
      </c>
      <c r="C848" s="99" t="s">
        <v>0</v>
      </c>
      <c r="D848" s="99">
        <v>894.69</v>
      </c>
      <c r="E848" s="100" t="s">
        <v>0</v>
      </c>
    </row>
    <row r="849" spans="1:5" x14ac:dyDescent="0.25">
      <c r="A849" s="186" t="s">
        <v>412</v>
      </c>
      <c r="B849" s="186" t="s">
        <v>413</v>
      </c>
      <c r="C849" s="187">
        <v>0</v>
      </c>
      <c r="D849" s="187">
        <v>909.91</v>
      </c>
      <c r="E849" s="188" t="s">
        <v>0</v>
      </c>
    </row>
    <row r="850" spans="1:5" x14ac:dyDescent="0.25">
      <c r="A850" s="106" t="s">
        <v>420</v>
      </c>
      <c r="B850" s="106" t="s">
        <v>421</v>
      </c>
      <c r="C850" s="99" t="s">
        <v>0</v>
      </c>
      <c r="D850" s="99">
        <v>909.91</v>
      </c>
      <c r="E850" s="100" t="s">
        <v>0</v>
      </c>
    </row>
    <row r="851" spans="1:5" x14ac:dyDescent="0.25">
      <c r="A851" s="183" t="s">
        <v>541</v>
      </c>
      <c r="B851" s="183" t="s">
        <v>542</v>
      </c>
      <c r="C851" s="184">
        <v>70000</v>
      </c>
      <c r="D851" s="184">
        <v>65012.959999999999</v>
      </c>
      <c r="E851" s="185">
        <v>92.88</v>
      </c>
    </row>
    <row r="852" spans="1:5" x14ac:dyDescent="0.25">
      <c r="A852" s="232" t="s">
        <v>197</v>
      </c>
      <c r="B852" s="231"/>
      <c r="C852" s="178">
        <v>70000</v>
      </c>
      <c r="D852" s="178">
        <v>65012.959999999999</v>
      </c>
      <c r="E852" s="179">
        <v>92.88</v>
      </c>
    </row>
    <row r="853" spans="1:5" x14ac:dyDescent="0.25">
      <c r="A853" s="232" t="s">
        <v>198</v>
      </c>
      <c r="B853" s="231"/>
      <c r="C853" s="178">
        <v>70000</v>
      </c>
      <c r="D853" s="178">
        <v>65012.959999999999</v>
      </c>
      <c r="E853" s="179">
        <v>92.88</v>
      </c>
    </row>
    <row r="854" spans="1:5" x14ac:dyDescent="0.25">
      <c r="A854" s="186" t="s">
        <v>344</v>
      </c>
      <c r="B854" s="186" t="s">
        <v>345</v>
      </c>
      <c r="C854" s="187">
        <v>70000</v>
      </c>
      <c r="D854" s="187">
        <v>65012.959999999999</v>
      </c>
      <c r="E854" s="188">
        <v>92.88</v>
      </c>
    </row>
    <row r="855" spans="1:5" x14ac:dyDescent="0.25">
      <c r="A855" s="106" t="s">
        <v>368</v>
      </c>
      <c r="B855" s="106" t="s">
        <v>369</v>
      </c>
      <c r="C855" s="99" t="s">
        <v>0</v>
      </c>
      <c r="D855" s="99">
        <v>2562.5100000000002</v>
      </c>
      <c r="E855" s="100" t="s">
        <v>0</v>
      </c>
    </row>
    <row r="856" spans="1:5" x14ac:dyDescent="0.25">
      <c r="A856" s="106" t="s">
        <v>372</v>
      </c>
      <c r="B856" s="106" t="s">
        <v>373</v>
      </c>
      <c r="C856" s="99" t="s">
        <v>0</v>
      </c>
      <c r="D856" s="99">
        <v>334.63</v>
      </c>
      <c r="E856" s="100" t="s">
        <v>0</v>
      </c>
    </row>
    <row r="857" spans="1:5" x14ac:dyDescent="0.25">
      <c r="A857" s="106" t="s">
        <v>376</v>
      </c>
      <c r="B857" s="106" t="s">
        <v>377</v>
      </c>
      <c r="C857" s="99" t="s">
        <v>0</v>
      </c>
      <c r="D857" s="99">
        <v>36645.85</v>
      </c>
      <c r="E857" s="100" t="s">
        <v>0</v>
      </c>
    </row>
    <row r="858" spans="1:5" x14ac:dyDescent="0.25">
      <c r="A858" s="106" t="s">
        <v>380</v>
      </c>
      <c r="B858" s="106" t="s">
        <v>381</v>
      </c>
      <c r="C858" s="99" t="s">
        <v>0</v>
      </c>
      <c r="D858" s="99">
        <v>5427.56</v>
      </c>
      <c r="E858" s="100" t="s">
        <v>0</v>
      </c>
    </row>
    <row r="859" spans="1:5" x14ac:dyDescent="0.25">
      <c r="A859" s="106" t="s">
        <v>384</v>
      </c>
      <c r="B859" s="106" t="s">
        <v>385</v>
      </c>
      <c r="C859" s="99" t="s">
        <v>0</v>
      </c>
      <c r="D859" s="99">
        <v>20042.41</v>
      </c>
      <c r="E859" s="100" t="s">
        <v>0</v>
      </c>
    </row>
    <row r="860" spans="1:5" x14ac:dyDescent="0.25">
      <c r="A860" s="180" t="s">
        <v>543</v>
      </c>
      <c r="B860" s="180" t="s">
        <v>544</v>
      </c>
      <c r="C860" s="181">
        <v>164000</v>
      </c>
      <c r="D860" s="181">
        <v>164656.09</v>
      </c>
      <c r="E860" s="182">
        <v>100.4</v>
      </c>
    </row>
    <row r="861" spans="1:5" x14ac:dyDescent="0.25">
      <c r="A861" s="183" t="s">
        <v>545</v>
      </c>
      <c r="B861" s="183" t="s">
        <v>546</v>
      </c>
      <c r="C861" s="184">
        <v>70000</v>
      </c>
      <c r="D861" s="184">
        <v>84000</v>
      </c>
      <c r="E861" s="185">
        <v>120</v>
      </c>
    </row>
    <row r="862" spans="1:5" x14ac:dyDescent="0.25">
      <c r="A862" s="232" t="s">
        <v>197</v>
      </c>
      <c r="B862" s="231"/>
      <c r="C862" s="178">
        <v>70000</v>
      </c>
      <c r="D862" s="178">
        <v>84000</v>
      </c>
      <c r="E862" s="179">
        <v>120</v>
      </c>
    </row>
    <row r="863" spans="1:5" x14ac:dyDescent="0.25">
      <c r="A863" s="232" t="s">
        <v>198</v>
      </c>
      <c r="B863" s="231"/>
      <c r="C863" s="178">
        <v>70000</v>
      </c>
      <c r="D863" s="178">
        <v>84000</v>
      </c>
      <c r="E863" s="179">
        <v>120</v>
      </c>
    </row>
    <row r="864" spans="1:5" x14ac:dyDescent="0.25">
      <c r="A864" s="186" t="s">
        <v>406</v>
      </c>
      <c r="B864" s="186" t="s">
        <v>407</v>
      </c>
      <c r="C864" s="187">
        <v>70000</v>
      </c>
      <c r="D864" s="187">
        <v>84000</v>
      </c>
      <c r="E864" s="188">
        <v>120</v>
      </c>
    </row>
    <row r="865" spans="1:5" x14ac:dyDescent="0.25">
      <c r="A865" s="106" t="s">
        <v>491</v>
      </c>
      <c r="B865" s="106" t="s">
        <v>492</v>
      </c>
      <c r="C865" s="99" t="s">
        <v>0</v>
      </c>
      <c r="D865" s="99">
        <v>84000</v>
      </c>
      <c r="E865" s="100" t="s">
        <v>0</v>
      </c>
    </row>
    <row r="866" spans="1:5" x14ac:dyDescent="0.25">
      <c r="A866" s="183" t="s">
        <v>547</v>
      </c>
      <c r="B866" s="183" t="s">
        <v>548</v>
      </c>
      <c r="C866" s="184">
        <v>80000</v>
      </c>
      <c r="D866" s="184">
        <v>66000</v>
      </c>
      <c r="E866" s="185">
        <v>82.5</v>
      </c>
    </row>
    <row r="867" spans="1:5" x14ac:dyDescent="0.25">
      <c r="A867" s="232" t="s">
        <v>197</v>
      </c>
      <c r="B867" s="231"/>
      <c r="C867" s="178">
        <v>80000</v>
      </c>
      <c r="D867" s="178">
        <v>66000</v>
      </c>
      <c r="E867" s="179">
        <v>82.5</v>
      </c>
    </row>
    <row r="868" spans="1:5" x14ac:dyDescent="0.25">
      <c r="A868" s="232" t="s">
        <v>198</v>
      </c>
      <c r="B868" s="231"/>
      <c r="C868" s="178">
        <v>80000</v>
      </c>
      <c r="D868" s="178">
        <v>66000</v>
      </c>
      <c r="E868" s="179">
        <v>82.5</v>
      </c>
    </row>
    <row r="869" spans="1:5" x14ac:dyDescent="0.25">
      <c r="A869" s="186" t="s">
        <v>406</v>
      </c>
      <c r="B869" s="186" t="s">
        <v>407</v>
      </c>
      <c r="C869" s="187">
        <v>80000</v>
      </c>
      <c r="D869" s="187">
        <v>66000</v>
      </c>
      <c r="E869" s="188">
        <v>82.5</v>
      </c>
    </row>
    <row r="870" spans="1:5" x14ac:dyDescent="0.25">
      <c r="A870" s="106" t="s">
        <v>491</v>
      </c>
      <c r="B870" s="106" t="s">
        <v>492</v>
      </c>
      <c r="C870" s="99" t="s">
        <v>0</v>
      </c>
      <c r="D870" s="99">
        <v>66000</v>
      </c>
      <c r="E870" s="100" t="s">
        <v>0</v>
      </c>
    </row>
    <row r="871" spans="1:5" x14ac:dyDescent="0.25">
      <c r="A871" s="183" t="s">
        <v>549</v>
      </c>
      <c r="B871" s="183" t="s">
        <v>550</v>
      </c>
      <c r="C871" s="184">
        <v>14000</v>
      </c>
      <c r="D871" s="184">
        <v>14656.09</v>
      </c>
      <c r="E871" s="185">
        <v>104.69</v>
      </c>
    </row>
    <row r="872" spans="1:5" x14ac:dyDescent="0.25">
      <c r="A872" s="232" t="s">
        <v>197</v>
      </c>
      <c r="B872" s="231"/>
      <c r="C872" s="178">
        <v>14000</v>
      </c>
      <c r="D872" s="178">
        <v>14656.09</v>
      </c>
      <c r="E872" s="179">
        <v>104.69</v>
      </c>
    </row>
    <row r="873" spans="1:5" x14ac:dyDescent="0.25">
      <c r="A873" s="232" t="s">
        <v>198</v>
      </c>
      <c r="B873" s="231"/>
      <c r="C873" s="178">
        <v>14000</v>
      </c>
      <c r="D873" s="178">
        <v>14656.09</v>
      </c>
      <c r="E873" s="179">
        <v>104.69</v>
      </c>
    </row>
    <row r="874" spans="1:5" x14ac:dyDescent="0.25">
      <c r="A874" s="186" t="s">
        <v>344</v>
      </c>
      <c r="B874" s="186" t="s">
        <v>345</v>
      </c>
      <c r="C874" s="187">
        <v>1000</v>
      </c>
      <c r="D874" s="187">
        <v>756.09</v>
      </c>
      <c r="E874" s="188">
        <v>75.61</v>
      </c>
    </row>
    <row r="875" spans="1:5" x14ac:dyDescent="0.25">
      <c r="A875" s="106" t="s">
        <v>376</v>
      </c>
      <c r="B875" s="106" t="s">
        <v>377</v>
      </c>
      <c r="C875" s="99" t="s">
        <v>0</v>
      </c>
      <c r="D875" s="99">
        <v>756.09</v>
      </c>
      <c r="E875" s="100" t="s">
        <v>0</v>
      </c>
    </row>
    <row r="876" spans="1:5" x14ac:dyDescent="0.25">
      <c r="A876" s="186" t="s">
        <v>426</v>
      </c>
      <c r="B876" s="186" t="s">
        <v>427</v>
      </c>
      <c r="C876" s="187">
        <v>13000</v>
      </c>
      <c r="D876" s="187">
        <v>13900</v>
      </c>
      <c r="E876" s="188">
        <v>106.92</v>
      </c>
    </row>
    <row r="877" spans="1:5" x14ac:dyDescent="0.25">
      <c r="A877" s="106" t="s">
        <v>428</v>
      </c>
      <c r="B877" s="106" t="s">
        <v>429</v>
      </c>
      <c r="C877" s="99" t="s">
        <v>0</v>
      </c>
      <c r="D877" s="99">
        <v>13900</v>
      </c>
      <c r="E877" s="100" t="s">
        <v>0</v>
      </c>
    </row>
    <row r="878" spans="1:5" x14ac:dyDescent="0.25">
      <c r="A878" s="180" t="s">
        <v>551</v>
      </c>
      <c r="B878" s="180" t="s">
        <v>552</v>
      </c>
      <c r="C878" s="181">
        <v>18600</v>
      </c>
      <c r="D878" s="181">
        <v>20277.98</v>
      </c>
      <c r="E878" s="182">
        <v>109.02</v>
      </c>
    </row>
    <row r="879" spans="1:5" x14ac:dyDescent="0.25">
      <c r="A879" s="183" t="s">
        <v>553</v>
      </c>
      <c r="B879" s="183" t="s">
        <v>554</v>
      </c>
      <c r="C879" s="184">
        <v>7000</v>
      </c>
      <c r="D879" s="184">
        <v>8991.66</v>
      </c>
      <c r="E879" s="185">
        <v>128.44999999999999</v>
      </c>
    </row>
    <row r="880" spans="1:5" x14ac:dyDescent="0.25">
      <c r="A880" s="232" t="s">
        <v>197</v>
      </c>
      <c r="B880" s="231"/>
      <c r="C880" s="178">
        <v>7000</v>
      </c>
      <c r="D880" s="178">
        <v>8991.66</v>
      </c>
      <c r="E880" s="179">
        <v>128.44999999999999</v>
      </c>
    </row>
    <row r="881" spans="1:5" x14ac:dyDescent="0.25">
      <c r="A881" s="232" t="s">
        <v>198</v>
      </c>
      <c r="B881" s="231"/>
      <c r="C881" s="178">
        <v>7000</v>
      </c>
      <c r="D881" s="178">
        <v>8991.66</v>
      </c>
      <c r="E881" s="179">
        <v>128.44999999999999</v>
      </c>
    </row>
    <row r="882" spans="1:5" x14ac:dyDescent="0.25">
      <c r="A882" s="186" t="s">
        <v>344</v>
      </c>
      <c r="B882" s="186" t="s">
        <v>345</v>
      </c>
      <c r="C882" s="187">
        <v>7000</v>
      </c>
      <c r="D882" s="187">
        <v>8991.66</v>
      </c>
      <c r="E882" s="188">
        <v>128.44999999999999</v>
      </c>
    </row>
    <row r="883" spans="1:5" x14ac:dyDescent="0.25">
      <c r="A883" s="106" t="s">
        <v>376</v>
      </c>
      <c r="B883" s="106" t="s">
        <v>377</v>
      </c>
      <c r="C883" s="99" t="s">
        <v>0</v>
      </c>
      <c r="D883" s="99">
        <v>8366.66</v>
      </c>
      <c r="E883" s="100" t="s">
        <v>0</v>
      </c>
    </row>
    <row r="884" spans="1:5" x14ac:dyDescent="0.25">
      <c r="A884" s="106" t="s">
        <v>380</v>
      </c>
      <c r="B884" s="106" t="s">
        <v>381</v>
      </c>
      <c r="C884" s="99" t="s">
        <v>0</v>
      </c>
      <c r="D884" s="99">
        <v>625</v>
      </c>
      <c r="E884" s="100" t="s">
        <v>0</v>
      </c>
    </row>
    <row r="885" spans="1:5" x14ac:dyDescent="0.25">
      <c r="A885" s="183" t="s">
        <v>555</v>
      </c>
      <c r="B885" s="183" t="s">
        <v>556</v>
      </c>
      <c r="C885" s="184">
        <v>11600</v>
      </c>
      <c r="D885" s="184">
        <v>11286.32</v>
      </c>
      <c r="E885" s="185">
        <v>97.3</v>
      </c>
    </row>
    <row r="886" spans="1:5" x14ac:dyDescent="0.25">
      <c r="A886" s="232" t="s">
        <v>197</v>
      </c>
      <c r="B886" s="231"/>
      <c r="C886" s="178">
        <v>11600</v>
      </c>
      <c r="D886" s="178">
        <v>11286.32</v>
      </c>
      <c r="E886" s="179">
        <v>97.3</v>
      </c>
    </row>
    <row r="887" spans="1:5" x14ac:dyDescent="0.25">
      <c r="A887" s="232" t="s">
        <v>198</v>
      </c>
      <c r="B887" s="231"/>
      <c r="C887" s="178">
        <v>11600</v>
      </c>
      <c r="D887" s="178">
        <v>11286.32</v>
      </c>
      <c r="E887" s="179">
        <v>97.3</v>
      </c>
    </row>
    <row r="888" spans="1:5" x14ac:dyDescent="0.25">
      <c r="A888" s="186" t="s">
        <v>344</v>
      </c>
      <c r="B888" s="186" t="s">
        <v>345</v>
      </c>
      <c r="C888" s="187">
        <v>11600</v>
      </c>
      <c r="D888" s="187">
        <v>11286.32</v>
      </c>
      <c r="E888" s="188">
        <v>97.3</v>
      </c>
    </row>
    <row r="889" spans="1:5" x14ac:dyDescent="0.25">
      <c r="A889" s="106" t="s">
        <v>362</v>
      </c>
      <c r="B889" s="106" t="s">
        <v>363</v>
      </c>
      <c r="C889" s="99" t="s">
        <v>0</v>
      </c>
      <c r="D889" s="99">
        <v>7334.08</v>
      </c>
      <c r="E889" s="100" t="s">
        <v>0</v>
      </c>
    </row>
    <row r="890" spans="1:5" x14ac:dyDescent="0.25">
      <c r="A890" s="106" t="s">
        <v>380</v>
      </c>
      <c r="B890" s="106" t="s">
        <v>381</v>
      </c>
      <c r="C890" s="99" t="s">
        <v>0</v>
      </c>
      <c r="D890" s="99">
        <v>49.8</v>
      </c>
      <c r="E890" s="100" t="s">
        <v>0</v>
      </c>
    </row>
    <row r="891" spans="1:5" x14ac:dyDescent="0.25">
      <c r="A891" s="106" t="s">
        <v>384</v>
      </c>
      <c r="B891" s="106" t="s">
        <v>385</v>
      </c>
      <c r="C891" s="99" t="s">
        <v>0</v>
      </c>
      <c r="D891" s="99">
        <v>3902.44</v>
      </c>
      <c r="E891" s="100" t="s">
        <v>0</v>
      </c>
    </row>
    <row r="892" spans="1:5" x14ac:dyDescent="0.25">
      <c r="A892" s="180" t="s">
        <v>557</v>
      </c>
      <c r="B892" s="180" t="s">
        <v>558</v>
      </c>
      <c r="C892" s="181">
        <v>93568</v>
      </c>
      <c r="D892" s="181">
        <v>115675.75</v>
      </c>
      <c r="E892" s="182">
        <v>123.63</v>
      </c>
    </row>
    <row r="893" spans="1:5" x14ac:dyDescent="0.25">
      <c r="A893" s="183" t="s">
        <v>559</v>
      </c>
      <c r="B893" s="183" t="s">
        <v>560</v>
      </c>
      <c r="C893" s="184">
        <v>1330</v>
      </c>
      <c r="D893" s="184">
        <v>800</v>
      </c>
      <c r="E893" s="185">
        <v>60.15</v>
      </c>
    </row>
    <row r="894" spans="1:5" x14ac:dyDescent="0.25">
      <c r="A894" s="232" t="s">
        <v>197</v>
      </c>
      <c r="B894" s="231"/>
      <c r="C894" s="178">
        <v>1330</v>
      </c>
      <c r="D894" s="178">
        <v>800</v>
      </c>
      <c r="E894" s="179">
        <v>60.15</v>
      </c>
    </row>
    <row r="895" spans="1:5" x14ac:dyDescent="0.25">
      <c r="A895" s="232" t="s">
        <v>198</v>
      </c>
      <c r="B895" s="231"/>
      <c r="C895" s="178">
        <v>1330</v>
      </c>
      <c r="D895" s="178">
        <v>800</v>
      </c>
      <c r="E895" s="179">
        <v>60.15</v>
      </c>
    </row>
    <row r="896" spans="1:5" x14ac:dyDescent="0.25">
      <c r="A896" s="186" t="s">
        <v>402</v>
      </c>
      <c r="B896" s="186" t="s">
        <v>403</v>
      </c>
      <c r="C896" s="187">
        <v>1330</v>
      </c>
      <c r="D896" s="187">
        <v>800</v>
      </c>
      <c r="E896" s="188">
        <v>60.15</v>
      </c>
    </row>
    <row r="897" spans="1:5" x14ac:dyDescent="0.25">
      <c r="A897" s="106" t="s">
        <v>404</v>
      </c>
      <c r="B897" s="106" t="s">
        <v>405</v>
      </c>
      <c r="C897" s="99" t="s">
        <v>0</v>
      </c>
      <c r="D897" s="99">
        <v>800</v>
      </c>
      <c r="E897" s="100" t="s">
        <v>0</v>
      </c>
    </row>
    <row r="898" spans="1:5" x14ac:dyDescent="0.25">
      <c r="A898" s="183" t="s">
        <v>561</v>
      </c>
      <c r="B898" s="183" t="s">
        <v>562</v>
      </c>
      <c r="C898" s="184">
        <v>1330</v>
      </c>
      <c r="D898" s="184">
        <v>800</v>
      </c>
      <c r="E898" s="185">
        <v>60.15</v>
      </c>
    </row>
    <row r="899" spans="1:5" x14ac:dyDescent="0.25">
      <c r="A899" s="232" t="s">
        <v>197</v>
      </c>
      <c r="B899" s="231"/>
      <c r="C899" s="178">
        <v>1330</v>
      </c>
      <c r="D899" s="178">
        <v>800</v>
      </c>
      <c r="E899" s="179">
        <v>60.15</v>
      </c>
    </row>
    <row r="900" spans="1:5" x14ac:dyDescent="0.25">
      <c r="A900" s="232" t="s">
        <v>198</v>
      </c>
      <c r="B900" s="231"/>
      <c r="C900" s="178">
        <v>1330</v>
      </c>
      <c r="D900" s="178">
        <v>800</v>
      </c>
      <c r="E900" s="179">
        <v>60.15</v>
      </c>
    </row>
    <row r="901" spans="1:5" x14ac:dyDescent="0.25">
      <c r="A901" s="186" t="s">
        <v>402</v>
      </c>
      <c r="B901" s="186" t="s">
        <v>403</v>
      </c>
      <c r="C901" s="187">
        <v>1330</v>
      </c>
      <c r="D901" s="187">
        <v>800</v>
      </c>
      <c r="E901" s="188">
        <v>60.15</v>
      </c>
    </row>
    <row r="902" spans="1:5" x14ac:dyDescent="0.25">
      <c r="A902" s="106" t="s">
        <v>404</v>
      </c>
      <c r="B902" s="106" t="s">
        <v>405</v>
      </c>
      <c r="C902" s="99" t="s">
        <v>0</v>
      </c>
      <c r="D902" s="99">
        <v>800</v>
      </c>
      <c r="E902" s="100" t="s">
        <v>0</v>
      </c>
    </row>
    <row r="903" spans="1:5" x14ac:dyDescent="0.25">
      <c r="A903" s="183" t="s">
        <v>563</v>
      </c>
      <c r="B903" s="183" t="s">
        <v>564</v>
      </c>
      <c r="C903" s="184">
        <v>16636</v>
      </c>
      <c r="D903" s="184">
        <v>16636</v>
      </c>
      <c r="E903" s="185">
        <v>100</v>
      </c>
    </row>
    <row r="904" spans="1:5" x14ac:dyDescent="0.25">
      <c r="A904" s="232" t="s">
        <v>197</v>
      </c>
      <c r="B904" s="231"/>
      <c r="C904" s="178">
        <v>16636</v>
      </c>
      <c r="D904" s="178">
        <v>16636</v>
      </c>
      <c r="E904" s="179">
        <v>100</v>
      </c>
    </row>
    <row r="905" spans="1:5" x14ac:dyDescent="0.25">
      <c r="A905" s="232" t="s">
        <v>198</v>
      </c>
      <c r="B905" s="231"/>
      <c r="C905" s="178">
        <v>16636</v>
      </c>
      <c r="D905" s="178">
        <v>16636</v>
      </c>
      <c r="E905" s="179">
        <v>100</v>
      </c>
    </row>
    <row r="906" spans="1:5" x14ac:dyDescent="0.25">
      <c r="A906" s="186" t="s">
        <v>344</v>
      </c>
      <c r="B906" s="186" t="s">
        <v>345</v>
      </c>
      <c r="C906" s="187">
        <v>2600</v>
      </c>
      <c r="D906" s="187">
        <v>2600</v>
      </c>
      <c r="E906" s="188">
        <v>100</v>
      </c>
    </row>
    <row r="907" spans="1:5" x14ac:dyDescent="0.25">
      <c r="A907" s="106" t="s">
        <v>376</v>
      </c>
      <c r="B907" s="106" t="s">
        <v>377</v>
      </c>
      <c r="C907" s="99" t="s">
        <v>0</v>
      </c>
      <c r="D907" s="99">
        <v>2600</v>
      </c>
      <c r="E907" s="100" t="s">
        <v>0</v>
      </c>
    </row>
    <row r="908" spans="1:5" x14ac:dyDescent="0.25">
      <c r="A908" s="186" t="s">
        <v>402</v>
      </c>
      <c r="B908" s="186" t="s">
        <v>403</v>
      </c>
      <c r="C908" s="187">
        <v>14036</v>
      </c>
      <c r="D908" s="187">
        <v>14036</v>
      </c>
      <c r="E908" s="188">
        <v>100</v>
      </c>
    </row>
    <row r="909" spans="1:5" x14ac:dyDescent="0.25">
      <c r="A909" s="106" t="s">
        <v>404</v>
      </c>
      <c r="B909" s="106" t="s">
        <v>405</v>
      </c>
      <c r="C909" s="99" t="s">
        <v>0</v>
      </c>
      <c r="D909" s="99">
        <v>14036</v>
      </c>
      <c r="E909" s="100" t="s">
        <v>0</v>
      </c>
    </row>
    <row r="910" spans="1:5" x14ac:dyDescent="0.25">
      <c r="A910" s="183" t="s">
        <v>565</v>
      </c>
      <c r="B910" s="183" t="s">
        <v>566</v>
      </c>
      <c r="C910" s="184">
        <v>50000</v>
      </c>
      <c r="D910" s="184">
        <v>77437.75</v>
      </c>
      <c r="E910" s="185">
        <v>154.88</v>
      </c>
    </row>
    <row r="911" spans="1:5" x14ac:dyDescent="0.25">
      <c r="A911" s="232" t="s">
        <v>197</v>
      </c>
      <c r="B911" s="231"/>
      <c r="C911" s="178">
        <v>50000</v>
      </c>
      <c r="D911" s="178">
        <v>77437.75</v>
      </c>
      <c r="E911" s="179">
        <v>154.88</v>
      </c>
    </row>
    <row r="912" spans="1:5" x14ac:dyDescent="0.25">
      <c r="A912" s="232" t="s">
        <v>198</v>
      </c>
      <c r="B912" s="231"/>
      <c r="C912" s="178">
        <v>50000</v>
      </c>
      <c r="D912" s="178">
        <v>77437.75</v>
      </c>
      <c r="E912" s="179">
        <v>154.88</v>
      </c>
    </row>
    <row r="913" spans="1:5" x14ac:dyDescent="0.25">
      <c r="A913" s="186" t="s">
        <v>481</v>
      </c>
      <c r="B913" s="186" t="s">
        <v>482</v>
      </c>
      <c r="C913" s="187">
        <v>50000</v>
      </c>
      <c r="D913" s="187">
        <v>77437.75</v>
      </c>
      <c r="E913" s="188">
        <v>154.88</v>
      </c>
    </row>
    <row r="914" spans="1:5" x14ac:dyDescent="0.25">
      <c r="A914" s="106" t="s">
        <v>567</v>
      </c>
      <c r="B914" s="106" t="s">
        <v>568</v>
      </c>
      <c r="C914" s="99" t="s">
        <v>0</v>
      </c>
      <c r="D914" s="99">
        <v>5868.37</v>
      </c>
      <c r="E914" s="100" t="s">
        <v>0</v>
      </c>
    </row>
    <row r="915" spans="1:5" x14ac:dyDescent="0.25">
      <c r="A915" s="106" t="s">
        <v>504</v>
      </c>
      <c r="B915" s="106" t="s">
        <v>505</v>
      </c>
      <c r="C915" s="99" t="s">
        <v>0</v>
      </c>
      <c r="D915" s="99">
        <v>71569.38</v>
      </c>
      <c r="E915" s="100" t="s">
        <v>0</v>
      </c>
    </row>
    <row r="916" spans="1:5" x14ac:dyDescent="0.25">
      <c r="A916" s="183" t="s">
        <v>569</v>
      </c>
      <c r="B916" s="183" t="s">
        <v>570</v>
      </c>
      <c r="C916" s="184">
        <v>4500</v>
      </c>
      <c r="D916" s="184">
        <v>4030</v>
      </c>
      <c r="E916" s="185">
        <v>89.56</v>
      </c>
    </row>
    <row r="917" spans="1:5" x14ac:dyDescent="0.25">
      <c r="A917" s="232" t="s">
        <v>197</v>
      </c>
      <c r="B917" s="231"/>
      <c r="C917" s="178">
        <v>4500</v>
      </c>
      <c r="D917" s="178">
        <v>4030</v>
      </c>
      <c r="E917" s="179">
        <v>89.56</v>
      </c>
    </row>
    <row r="918" spans="1:5" x14ac:dyDescent="0.25">
      <c r="A918" s="232" t="s">
        <v>198</v>
      </c>
      <c r="B918" s="231"/>
      <c r="C918" s="178">
        <v>4500</v>
      </c>
      <c r="D918" s="178">
        <v>4030</v>
      </c>
      <c r="E918" s="179">
        <v>89.56</v>
      </c>
    </row>
    <row r="919" spans="1:5" x14ac:dyDescent="0.25">
      <c r="A919" s="186" t="s">
        <v>481</v>
      </c>
      <c r="B919" s="186" t="s">
        <v>482</v>
      </c>
      <c r="C919" s="187">
        <v>4500</v>
      </c>
      <c r="D919" s="187">
        <v>4030</v>
      </c>
      <c r="E919" s="188">
        <v>89.56</v>
      </c>
    </row>
    <row r="920" spans="1:5" x14ac:dyDescent="0.25">
      <c r="A920" s="106" t="s">
        <v>567</v>
      </c>
      <c r="B920" s="106" t="s">
        <v>568</v>
      </c>
      <c r="C920" s="99" t="s">
        <v>0</v>
      </c>
      <c r="D920" s="99">
        <v>4030</v>
      </c>
      <c r="E920" s="100" t="s">
        <v>0</v>
      </c>
    </row>
    <row r="921" spans="1:5" x14ac:dyDescent="0.25">
      <c r="A921" s="183" t="s">
        <v>571</v>
      </c>
      <c r="B921" s="183" t="s">
        <v>572</v>
      </c>
      <c r="C921" s="184">
        <v>5000</v>
      </c>
      <c r="D921" s="184">
        <v>1200</v>
      </c>
      <c r="E921" s="185">
        <v>24</v>
      </c>
    </row>
    <row r="922" spans="1:5" x14ac:dyDescent="0.25">
      <c r="A922" s="232" t="s">
        <v>197</v>
      </c>
      <c r="B922" s="231"/>
      <c r="C922" s="178">
        <v>5000</v>
      </c>
      <c r="D922" s="178">
        <v>1200</v>
      </c>
      <c r="E922" s="179">
        <v>24</v>
      </c>
    </row>
    <row r="923" spans="1:5" x14ac:dyDescent="0.25">
      <c r="A923" s="232" t="s">
        <v>198</v>
      </c>
      <c r="B923" s="231"/>
      <c r="C923" s="178">
        <v>5000</v>
      </c>
      <c r="D923" s="178">
        <v>1200</v>
      </c>
      <c r="E923" s="179">
        <v>24</v>
      </c>
    </row>
    <row r="924" spans="1:5" x14ac:dyDescent="0.25">
      <c r="A924" s="186" t="s">
        <v>481</v>
      </c>
      <c r="B924" s="186" t="s">
        <v>482</v>
      </c>
      <c r="C924" s="187">
        <v>5000</v>
      </c>
      <c r="D924" s="187">
        <v>1200</v>
      </c>
      <c r="E924" s="188">
        <v>24</v>
      </c>
    </row>
    <row r="925" spans="1:5" x14ac:dyDescent="0.25">
      <c r="A925" s="106" t="s">
        <v>567</v>
      </c>
      <c r="B925" s="106" t="s">
        <v>568</v>
      </c>
      <c r="C925" s="99" t="s">
        <v>0</v>
      </c>
      <c r="D925" s="99">
        <v>1200</v>
      </c>
      <c r="E925" s="100" t="s">
        <v>0</v>
      </c>
    </row>
    <row r="926" spans="1:5" x14ac:dyDescent="0.25">
      <c r="A926" s="183" t="s">
        <v>573</v>
      </c>
      <c r="B926" s="183" t="s">
        <v>574</v>
      </c>
      <c r="C926" s="184">
        <v>14772</v>
      </c>
      <c r="D926" s="184">
        <v>14772</v>
      </c>
      <c r="E926" s="185">
        <v>100</v>
      </c>
    </row>
    <row r="927" spans="1:5" x14ac:dyDescent="0.25">
      <c r="A927" s="232" t="s">
        <v>197</v>
      </c>
      <c r="B927" s="231"/>
      <c r="C927" s="178">
        <v>14772</v>
      </c>
      <c r="D927" s="178">
        <v>14772</v>
      </c>
      <c r="E927" s="179">
        <v>100</v>
      </c>
    </row>
    <row r="928" spans="1:5" x14ac:dyDescent="0.25">
      <c r="A928" s="232" t="s">
        <v>198</v>
      </c>
      <c r="B928" s="231"/>
      <c r="C928" s="178">
        <v>14772</v>
      </c>
      <c r="D928" s="178">
        <v>14772</v>
      </c>
      <c r="E928" s="179">
        <v>100</v>
      </c>
    </row>
    <row r="929" spans="1:5" x14ac:dyDescent="0.25">
      <c r="A929" s="186" t="s">
        <v>402</v>
      </c>
      <c r="B929" s="186" t="s">
        <v>403</v>
      </c>
      <c r="C929" s="187">
        <v>14772</v>
      </c>
      <c r="D929" s="187">
        <v>14772</v>
      </c>
      <c r="E929" s="188">
        <v>100</v>
      </c>
    </row>
    <row r="930" spans="1:5" x14ac:dyDescent="0.25">
      <c r="A930" s="106" t="s">
        <v>575</v>
      </c>
      <c r="B930" s="106" t="s">
        <v>576</v>
      </c>
      <c r="C930" s="99" t="s">
        <v>0</v>
      </c>
      <c r="D930" s="99">
        <v>14772</v>
      </c>
      <c r="E930" s="100" t="s">
        <v>0</v>
      </c>
    </row>
    <row r="931" spans="1:5" x14ac:dyDescent="0.25">
      <c r="A931" s="180" t="s">
        <v>577</v>
      </c>
      <c r="B931" s="180" t="s">
        <v>578</v>
      </c>
      <c r="C931" s="181">
        <v>231113</v>
      </c>
      <c r="D931" s="181">
        <v>203520</v>
      </c>
      <c r="E931" s="182">
        <v>88.06</v>
      </c>
    </row>
    <row r="932" spans="1:5" x14ac:dyDescent="0.25">
      <c r="A932" s="183" t="s">
        <v>579</v>
      </c>
      <c r="B932" s="183" t="s">
        <v>580</v>
      </c>
      <c r="C932" s="184">
        <v>92906</v>
      </c>
      <c r="D932" s="184">
        <v>65490</v>
      </c>
      <c r="E932" s="185">
        <v>70.489999999999995</v>
      </c>
    </row>
    <row r="933" spans="1:5" x14ac:dyDescent="0.25">
      <c r="A933" s="232" t="s">
        <v>197</v>
      </c>
      <c r="B933" s="231"/>
      <c r="C933" s="178">
        <v>92906</v>
      </c>
      <c r="D933" s="178">
        <v>65490</v>
      </c>
      <c r="E933" s="179">
        <v>70.489999999999995</v>
      </c>
    </row>
    <row r="934" spans="1:5" x14ac:dyDescent="0.25">
      <c r="A934" s="232" t="s">
        <v>198</v>
      </c>
      <c r="B934" s="231"/>
      <c r="C934" s="178">
        <v>92906</v>
      </c>
      <c r="D934" s="178">
        <v>65490</v>
      </c>
      <c r="E934" s="179">
        <v>70.489999999999995</v>
      </c>
    </row>
    <row r="935" spans="1:5" x14ac:dyDescent="0.25">
      <c r="A935" s="186" t="s">
        <v>481</v>
      </c>
      <c r="B935" s="186" t="s">
        <v>482</v>
      </c>
      <c r="C935" s="187">
        <v>92906</v>
      </c>
      <c r="D935" s="187">
        <v>65490</v>
      </c>
      <c r="E935" s="188">
        <v>70.489999999999995</v>
      </c>
    </row>
    <row r="936" spans="1:5" x14ac:dyDescent="0.25">
      <c r="A936" s="106" t="s">
        <v>567</v>
      </c>
      <c r="B936" s="106" t="s">
        <v>568</v>
      </c>
      <c r="C936" s="99" t="s">
        <v>0</v>
      </c>
      <c r="D936" s="99">
        <v>65490</v>
      </c>
      <c r="E936" s="100" t="s">
        <v>0</v>
      </c>
    </row>
    <row r="937" spans="1:5" x14ac:dyDescent="0.25">
      <c r="A937" s="183" t="s">
        <v>581</v>
      </c>
      <c r="B937" s="183" t="s">
        <v>582</v>
      </c>
      <c r="C937" s="184">
        <v>83207</v>
      </c>
      <c r="D937" s="184">
        <v>83030</v>
      </c>
      <c r="E937" s="185">
        <v>99.79</v>
      </c>
    </row>
    <row r="938" spans="1:5" x14ac:dyDescent="0.25">
      <c r="A938" s="232" t="s">
        <v>197</v>
      </c>
      <c r="B938" s="231"/>
      <c r="C938" s="178">
        <v>83207</v>
      </c>
      <c r="D938" s="178">
        <v>83030</v>
      </c>
      <c r="E938" s="179">
        <v>99.79</v>
      </c>
    </row>
    <row r="939" spans="1:5" x14ac:dyDescent="0.25">
      <c r="A939" s="232" t="s">
        <v>198</v>
      </c>
      <c r="B939" s="231"/>
      <c r="C939" s="178">
        <v>83207</v>
      </c>
      <c r="D939" s="178">
        <v>83030</v>
      </c>
      <c r="E939" s="179">
        <v>99.79</v>
      </c>
    </row>
    <row r="940" spans="1:5" x14ac:dyDescent="0.25">
      <c r="A940" s="186" t="s">
        <v>481</v>
      </c>
      <c r="B940" s="186" t="s">
        <v>482</v>
      </c>
      <c r="C940" s="187">
        <v>83207</v>
      </c>
      <c r="D940" s="187">
        <v>83030</v>
      </c>
      <c r="E940" s="188">
        <v>99.79</v>
      </c>
    </row>
    <row r="941" spans="1:5" x14ac:dyDescent="0.25">
      <c r="A941" s="106" t="s">
        <v>567</v>
      </c>
      <c r="B941" s="106" t="s">
        <v>568</v>
      </c>
      <c r="C941" s="99" t="s">
        <v>0</v>
      </c>
      <c r="D941" s="99">
        <v>83030</v>
      </c>
      <c r="E941" s="100" t="s">
        <v>0</v>
      </c>
    </row>
    <row r="942" spans="1:5" x14ac:dyDescent="0.25">
      <c r="A942" s="183" t="s">
        <v>583</v>
      </c>
      <c r="B942" s="183" t="s">
        <v>584</v>
      </c>
      <c r="C942" s="184">
        <v>55000</v>
      </c>
      <c r="D942" s="184">
        <v>55000</v>
      </c>
      <c r="E942" s="185">
        <v>100</v>
      </c>
    </row>
    <row r="943" spans="1:5" x14ac:dyDescent="0.25">
      <c r="A943" s="232" t="s">
        <v>197</v>
      </c>
      <c r="B943" s="231"/>
      <c r="C943" s="178">
        <v>55000</v>
      </c>
      <c r="D943" s="178">
        <v>55000</v>
      </c>
      <c r="E943" s="179">
        <v>100</v>
      </c>
    </row>
    <row r="944" spans="1:5" x14ac:dyDescent="0.25">
      <c r="A944" s="232" t="s">
        <v>198</v>
      </c>
      <c r="B944" s="231"/>
      <c r="C944" s="178">
        <v>55000</v>
      </c>
      <c r="D944" s="178">
        <v>55000</v>
      </c>
      <c r="E944" s="179">
        <v>100</v>
      </c>
    </row>
    <row r="945" spans="1:5" x14ac:dyDescent="0.25">
      <c r="A945" s="186" t="s">
        <v>402</v>
      </c>
      <c r="B945" s="186" t="s">
        <v>403</v>
      </c>
      <c r="C945" s="187">
        <v>55000</v>
      </c>
      <c r="D945" s="187">
        <v>55000</v>
      </c>
      <c r="E945" s="188">
        <v>100</v>
      </c>
    </row>
    <row r="946" spans="1:5" x14ac:dyDescent="0.25">
      <c r="A946" s="106" t="s">
        <v>404</v>
      </c>
      <c r="B946" s="106" t="s">
        <v>405</v>
      </c>
      <c r="C946" s="99" t="s">
        <v>0</v>
      </c>
      <c r="D946" s="99">
        <v>55000</v>
      </c>
      <c r="E946" s="100" t="s">
        <v>0</v>
      </c>
    </row>
    <row r="947" spans="1:5" x14ac:dyDescent="0.25">
      <c r="A947" s="180" t="s">
        <v>585</v>
      </c>
      <c r="B947" s="180" t="s">
        <v>586</v>
      </c>
      <c r="C947" s="181">
        <v>38887.050000000003</v>
      </c>
      <c r="D947" s="181">
        <v>36018.230000000003</v>
      </c>
      <c r="E947" s="182">
        <v>92.62</v>
      </c>
    </row>
    <row r="948" spans="1:5" x14ac:dyDescent="0.25">
      <c r="A948" s="183" t="s">
        <v>587</v>
      </c>
      <c r="B948" s="183" t="s">
        <v>588</v>
      </c>
      <c r="C948" s="184">
        <v>4723.05</v>
      </c>
      <c r="D948" s="184">
        <v>0</v>
      </c>
      <c r="E948" s="185">
        <v>0</v>
      </c>
    </row>
    <row r="949" spans="1:5" x14ac:dyDescent="0.25">
      <c r="A949" s="232" t="s">
        <v>210</v>
      </c>
      <c r="B949" s="231"/>
      <c r="C949" s="178">
        <v>4723.05</v>
      </c>
      <c r="D949" s="178">
        <v>0</v>
      </c>
      <c r="E949" s="179">
        <v>0</v>
      </c>
    </row>
    <row r="950" spans="1:5" x14ac:dyDescent="0.25">
      <c r="A950" s="232" t="s">
        <v>211</v>
      </c>
      <c r="B950" s="231"/>
      <c r="C950" s="178">
        <v>4014.59</v>
      </c>
      <c r="D950" s="178">
        <v>0</v>
      </c>
      <c r="E950" s="179">
        <v>0</v>
      </c>
    </row>
    <row r="951" spans="1:5" x14ac:dyDescent="0.25">
      <c r="A951" s="186" t="s">
        <v>344</v>
      </c>
      <c r="B951" s="186" t="s">
        <v>345</v>
      </c>
      <c r="C951" s="187">
        <v>4014.59</v>
      </c>
      <c r="D951" s="187">
        <v>0</v>
      </c>
      <c r="E951" s="188">
        <v>0</v>
      </c>
    </row>
    <row r="952" spans="1:5" x14ac:dyDescent="0.25">
      <c r="A952" s="232" t="s">
        <v>212</v>
      </c>
      <c r="B952" s="231"/>
      <c r="C952" s="178">
        <v>708.46</v>
      </c>
      <c r="D952" s="178">
        <v>0</v>
      </c>
      <c r="E952" s="179">
        <v>0</v>
      </c>
    </row>
    <row r="953" spans="1:5" x14ac:dyDescent="0.25">
      <c r="A953" s="186" t="s">
        <v>344</v>
      </c>
      <c r="B953" s="186" t="s">
        <v>345</v>
      </c>
      <c r="C953" s="187">
        <v>708.46</v>
      </c>
      <c r="D953" s="187">
        <v>0</v>
      </c>
      <c r="E953" s="188">
        <v>0</v>
      </c>
    </row>
    <row r="954" spans="1:5" x14ac:dyDescent="0.25">
      <c r="A954" s="183" t="s">
        <v>589</v>
      </c>
      <c r="B954" s="183" t="s">
        <v>590</v>
      </c>
      <c r="C954" s="184">
        <v>664</v>
      </c>
      <c r="D954" s="184">
        <v>620</v>
      </c>
      <c r="E954" s="185">
        <v>93.37</v>
      </c>
    </row>
    <row r="955" spans="1:5" x14ac:dyDescent="0.25">
      <c r="A955" s="232" t="s">
        <v>210</v>
      </c>
      <c r="B955" s="231"/>
      <c r="C955" s="178">
        <v>664</v>
      </c>
      <c r="D955" s="178">
        <v>620</v>
      </c>
      <c r="E955" s="179">
        <v>93.37</v>
      </c>
    </row>
    <row r="956" spans="1:5" x14ac:dyDescent="0.25">
      <c r="A956" s="232" t="s">
        <v>212</v>
      </c>
      <c r="B956" s="231"/>
      <c r="C956" s="178">
        <v>664</v>
      </c>
      <c r="D956" s="178">
        <v>620</v>
      </c>
      <c r="E956" s="179">
        <v>93.37</v>
      </c>
    </row>
    <row r="957" spans="1:5" x14ac:dyDescent="0.25">
      <c r="A957" s="186" t="s">
        <v>344</v>
      </c>
      <c r="B957" s="186" t="s">
        <v>345</v>
      </c>
      <c r="C957" s="187">
        <v>664</v>
      </c>
      <c r="D957" s="187">
        <v>620</v>
      </c>
      <c r="E957" s="188">
        <v>93.37</v>
      </c>
    </row>
    <row r="958" spans="1:5" x14ac:dyDescent="0.25">
      <c r="A958" s="106" t="s">
        <v>356</v>
      </c>
      <c r="B958" s="106" t="s">
        <v>357</v>
      </c>
      <c r="C958" s="99" t="s">
        <v>0</v>
      </c>
      <c r="D958" s="99">
        <v>620</v>
      </c>
      <c r="E958" s="100" t="s">
        <v>0</v>
      </c>
    </row>
    <row r="959" spans="1:5" x14ac:dyDescent="0.25">
      <c r="A959" s="183" t="s">
        <v>591</v>
      </c>
      <c r="B959" s="183" t="s">
        <v>592</v>
      </c>
      <c r="C959" s="184">
        <v>28000</v>
      </c>
      <c r="D959" s="184">
        <v>30010.23</v>
      </c>
      <c r="E959" s="185">
        <v>107.18</v>
      </c>
    </row>
    <row r="960" spans="1:5" x14ac:dyDescent="0.25">
      <c r="A960" s="232" t="s">
        <v>197</v>
      </c>
      <c r="B960" s="231"/>
      <c r="C960" s="178">
        <v>28000</v>
      </c>
      <c r="D960" s="178">
        <v>30010.23</v>
      </c>
      <c r="E960" s="179">
        <v>107.18</v>
      </c>
    </row>
    <row r="961" spans="1:5" x14ac:dyDescent="0.25">
      <c r="A961" s="232" t="s">
        <v>198</v>
      </c>
      <c r="B961" s="231"/>
      <c r="C961" s="178">
        <v>28000</v>
      </c>
      <c r="D961" s="178">
        <v>30010.23</v>
      </c>
      <c r="E961" s="179">
        <v>107.18</v>
      </c>
    </row>
    <row r="962" spans="1:5" x14ac:dyDescent="0.25">
      <c r="A962" s="186" t="s">
        <v>344</v>
      </c>
      <c r="B962" s="186" t="s">
        <v>345</v>
      </c>
      <c r="C962" s="187">
        <v>26000</v>
      </c>
      <c r="D962" s="187">
        <v>30010.23</v>
      </c>
      <c r="E962" s="188">
        <v>115.42</v>
      </c>
    </row>
    <row r="963" spans="1:5" x14ac:dyDescent="0.25">
      <c r="A963" s="106" t="s">
        <v>364</v>
      </c>
      <c r="B963" s="106" t="s">
        <v>365</v>
      </c>
      <c r="C963" s="99" t="s">
        <v>0</v>
      </c>
      <c r="D963" s="99">
        <v>27130.23</v>
      </c>
      <c r="E963" s="100" t="s">
        <v>0</v>
      </c>
    </row>
    <row r="964" spans="1:5" x14ac:dyDescent="0.25">
      <c r="A964" s="106" t="s">
        <v>376</v>
      </c>
      <c r="B964" s="106" t="s">
        <v>377</v>
      </c>
      <c r="C964" s="99" t="s">
        <v>0</v>
      </c>
      <c r="D964" s="99">
        <v>2880</v>
      </c>
      <c r="E964" s="100" t="s">
        <v>0</v>
      </c>
    </row>
    <row r="965" spans="1:5" x14ac:dyDescent="0.25">
      <c r="A965" s="186" t="s">
        <v>481</v>
      </c>
      <c r="B965" s="186" t="s">
        <v>482</v>
      </c>
      <c r="C965" s="187">
        <v>2000</v>
      </c>
      <c r="D965" s="187">
        <v>0</v>
      </c>
      <c r="E965" s="188">
        <v>0</v>
      </c>
    </row>
    <row r="966" spans="1:5" x14ac:dyDescent="0.25">
      <c r="A966" s="183" t="s">
        <v>593</v>
      </c>
      <c r="B966" s="183" t="s">
        <v>570</v>
      </c>
      <c r="C966" s="184">
        <v>5500</v>
      </c>
      <c r="D966" s="184">
        <v>5388</v>
      </c>
      <c r="E966" s="185">
        <v>97.96</v>
      </c>
    </row>
    <row r="967" spans="1:5" x14ac:dyDescent="0.25">
      <c r="A967" s="232" t="s">
        <v>197</v>
      </c>
      <c r="B967" s="231"/>
      <c r="C967" s="178">
        <v>5500</v>
      </c>
      <c r="D967" s="178">
        <v>5388</v>
      </c>
      <c r="E967" s="179">
        <v>97.96</v>
      </c>
    </row>
    <row r="968" spans="1:5" x14ac:dyDescent="0.25">
      <c r="A968" s="232" t="s">
        <v>198</v>
      </c>
      <c r="B968" s="231"/>
      <c r="C968" s="178">
        <v>5500</v>
      </c>
      <c r="D968" s="178">
        <v>5388</v>
      </c>
      <c r="E968" s="179">
        <v>97.96</v>
      </c>
    </row>
    <row r="969" spans="1:5" x14ac:dyDescent="0.25">
      <c r="A969" s="186" t="s">
        <v>481</v>
      </c>
      <c r="B969" s="186" t="s">
        <v>482</v>
      </c>
      <c r="C969" s="187">
        <v>5500</v>
      </c>
      <c r="D969" s="187">
        <v>5388</v>
      </c>
      <c r="E969" s="188">
        <v>97.96</v>
      </c>
    </row>
    <row r="970" spans="1:5" x14ac:dyDescent="0.25">
      <c r="A970" s="106" t="s">
        <v>567</v>
      </c>
      <c r="B970" s="106" t="s">
        <v>568</v>
      </c>
      <c r="C970" s="99" t="s">
        <v>0</v>
      </c>
      <c r="D970" s="99">
        <v>5100</v>
      </c>
      <c r="E970" s="100" t="s">
        <v>0</v>
      </c>
    </row>
    <row r="971" spans="1:5" x14ac:dyDescent="0.25">
      <c r="A971" s="106" t="s">
        <v>504</v>
      </c>
      <c r="B971" s="106" t="s">
        <v>505</v>
      </c>
      <c r="C971" s="99" t="s">
        <v>0</v>
      </c>
      <c r="D971" s="99">
        <v>288</v>
      </c>
      <c r="E971" s="100" t="s">
        <v>0</v>
      </c>
    </row>
    <row r="972" spans="1:5" x14ac:dyDescent="0.25">
      <c r="A972" s="180" t="s">
        <v>594</v>
      </c>
      <c r="B972" s="180" t="s">
        <v>595</v>
      </c>
      <c r="C972" s="181">
        <v>15000</v>
      </c>
      <c r="D972" s="181">
        <v>13481.75</v>
      </c>
      <c r="E972" s="182">
        <v>89.88</v>
      </c>
    </row>
    <row r="973" spans="1:5" x14ac:dyDescent="0.25">
      <c r="A973" s="183" t="s">
        <v>596</v>
      </c>
      <c r="B973" s="183" t="s">
        <v>597</v>
      </c>
      <c r="C973" s="184">
        <v>15000</v>
      </c>
      <c r="D973" s="184">
        <v>13481.75</v>
      </c>
      <c r="E973" s="185">
        <v>89.88</v>
      </c>
    </row>
    <row r="974" spans="1:5" x14ac:dyDescent="0.25">
      <c r="A974" s="232" t="s">
        <v>197</v>
      </c>
      <c r="B974" s="231"/>
      <c r="C974" s="178">
        <v>15000</v>
      </c>
      <c r="D974" s="178">
        <v>13481.75</v>
      </c>
      <c r="E974" s="179">
        <v>89.88</v>
      </c>
    </row>
    <row r="975" spans="1:5" x14ac:dyDescent="0.25">
      <c r="A975" s="232" t="s">
        <v>198</v>
      </c>
      <c r="B975" s="231"/>
      <c r="C975" s="178">
        <v>15000</v>
      </c>
      <c r="D975" s="178">
        <v>13481.75</v>
      </c>
      <c r="E975" s="179">
        <v>89.88</v>
      </c>
    </row>
    <row r="976" spans="1:5" x14ac:dyDescent="0.25">
      <c r="A976" s="186" t="s">
        <v>344</v>
      </c>
      <c r="B976" s="186" t="s">
        <v>345</v>
      </c>
      <c r="C976" s="187">
        <v>15000</v>
      </c>
      <c r="D976" s="187">
        <v>13481.75</v>
      </c>
      <c r="E976" s="188">
        <v>89.88</v>
      </c>
    </row>
    <row r="977" spans="1:5" x14ac:dyDescent="0.25">
      <c r="A977" s="106" t="s">
        <v>354</v>
      </c>
      <c r="B977" s="106" t="s">
        <v>355</v>
      </c>
      <c r="C977" s="99" t="s">
        <v>0</v>
      </c>
      <c r="D977" s="99">
        <v>3501.75</v>
      </c>
      <c r="E977" s="100" t="s">
        <v>0</v>
      </c>
    </row>
    <row r="978" spans="1:5" x14ac:dyDescent="0.25">
      <c r="A978" s="106" t="s">
        <v>376</v>
      </c>
      <c r="B978" s="106" t="s">
        <v>377</v>
      </c>
      <c r="C978" s="99" t="s">
        <v>0</v>
      </c>
      <c r="D978" s="99">
        <v>9980</v>
      </c>
      <c r="E978" s="100" t="s">
        <v>0</v>
      </c>
    </row>
    <row r="979" spans="1:5" x14ac:dyDescent="0.25">
      <c r="A979" s="180" t="s">
        <v>598</v>
      </c>
      <c r="B979" s="180" t="s">
        <v>599</v>
      </c>
      <c r="C979" s="181">
        <v>640540</v>
      </c>
      <c r="D979" s="181">
        <v>640540</v>
      </c>
      <c r="E979" s="182">
        <v>100</v>
      </c>
    </row>
    <row r="980" spans="1:5" x14ac:dyDescent="0.25">
      <c r="A980" s="183" t="s">
        <v>600</v>
      </c>
      <c r="B980" s="183" t="s">
        <v>601</v>
      </c>
      <c r="C980" s="184">
        <v>418840</v>
      </c>
      <c r="D980" s="184">
        <v>418840</v>
      </c>
      <c r="E980" s="185">
        <v>100</v>
      </c>
    </row>
    <row r="981" spans="1:5" x14ac:dyDescent="0.25">
      <c r="A981" s="232" t="s">
        <v>197</v>
      </c>
      <c r="B981" s="231"/>
      <c r="C981" s="178">
        <v>418840</v>
      </c>
      <c r="D981" s="178">
        <v>418840</v>
      </c>
      <c r="E981" s="179">
        <v>100</v>
      </c>
    </row>
    <row r="982" spans="1:5" x14ac:dyDescent="0.25">
      <c r="A982" s="232" t="s">
        <v>198</v>
      </c>
      <c r="B982" s="231"/>
      <c r="C982" s="178">
        <v>418840</v>
      </c>
      <c r="D982" s="178">
        <v>418840</v>
      </c>
      <c r="E982" s="179">
        <v>100</v>
      </c>
    </row>
    <row r="983" spans="1:5" x14ac:dyDescent="0.25">
      <c r="A983" s="186" t="s">
        <v>406</v>
      </c>
      <c r="B983" s="186" t="s">
        <v>407</v>
      </c>
      <c r="C983" s="187">
        <v>418840</v>
      </c>
      <c r="D983" s="187">
        <v>418840</v>
      </c>
      <c r="E983" s="188">
        <v>100</v>
      </c>
    </row>
    <row r="984" spans="1:5" x14ac:dyDescent="0.25">
      <c r="A984" s="106" t="s">
        <v>491</v>
      </c>
      <c r="B984" s="106" t="s">
        <v>492</v>
      </c>
      <c r="C984" s="99" t="s">
        <v>0</v>
      </c>
      <c r="D984" s="99">
        <v>318840</v>
      </c>
      <c r="E984" s="100" t="s">
        <v>0</v>
      </c>
    </row>
    <row r="985" spans="1:5" x14ac:dyDescent="0.25">
      <c r="A985" s="106" t="s">
        <v>602</v>
      </c>
      <c r="B985" s="106" t="s">
        <v>603</v>
      </c>
      <c r="C985" s="99" t="s">
        <v>0</v>
      </c>
      <c r="D985" s="99">
        <v>100000</v>
      </c>
      <c r="E985" s="100" t="s">
        <v>0</v>
      </c>
    </row>
    <row r="986" spans="1:5" x14ac:dyDescent="0.25">
      <c r="A986" s="183" t="s">
        <v>604</v>
      </c>
      <c r="B986" s="183" t="s">
        <v>605</v>
      </c>
      <c r="C986" s="184">
        <v>175900</v>
      </c>
      <c r="D986" s="184">
        <v>175900</v>
      </c>
      <c r="E986" s="185">
        <v>100</v>
      </c>
    </row>
    <row r="987" spans="1:5" x14ac:dyDescent="0.25">
      <c r="A987" s="232" t="s">
        <v>197</v>
      </c>
      <c r="B987" s="231"/>
      <c r="C987" s="178">
        <v>175900</v>
      </c>
      <c r="D987" s="178">
        <v>175900</v>
      </c>
      <c r="E987" s="179">
        <v>100</v>
      </c>
    </row>
    <row r="988" spans="1:5" x14ac:dyDescent="0.25">
      <c r="A988" s="232" t="s">
        <v>198</v>
      </c>
      <c r="B988" s="231"/>
      <c r="C988" s="178">
        <v>175900</v>
      </c>
      <c r="D988" s="178">
        <v>175900</v>
      </c>
      <c r="E988" s="179">
        <v>100</v>
      </c>
    </row>
    <row r="989" spans="1:5" x14ac:dyDescent="0.25">
      <c r="A989" s="186" t="s">
        <v>406</v>
      </c>
      <c r="B989" s="186" t="s">
        <v>407</v>
      </c>
      <c r="C989" s="187">
        <v>175900</v>
      </c>
      <c r="D989" s="187">
        <v>175900</v>
      </c>
      <c r="E989" s="188">
        <v>100</v>
      </c>
    </row>
    <row r="990" spans="1:5" x14ac:dyDescent="0.25">
      <c r="A990" s="106" t="s">
        <v>491</v>
      </c>
      <c r="B990" s="106" t="s">
        <v>492</v>
      </c>
      <c r="C990" s="99" t="s">
        <v>0</v>
      </c>
      <c r="D990" s="99">
        <v>175900</v>
      </c>
      <c r="E990" s="100" t="s">
        <v>0</v>
      </c>
    </row>
    <row r="991" spans="1:5" x14ac:dyDescent="0.25">
      <c r="A991" s="183" t="s">
        <v>606</v>
      </c>
      <c r="B991" s="183" t="s">
        <v>607</v>
      </c>
      <c r="C991" s="184">
        <v>20000</v>
      </c>
      <c r="D991" s="184">
        <v>20000</v>
      </c>
      <c r="E991" s="185">
        <v>100</v>
      </c>
    </row>
    <row r="992" spans="1:5" x14ac:dyDescent="0.25">
      <c r="A992" s="232" t="s">
        <v>197</v>
      </c>
      <c r="B992" s="231"/>
      <c r="C992" s="178">
        <v>20000</v>
      </c>
      <c r="D992" s="178">
        <v>20000</v>
      </c>
      <c r="E992" s="179">
        <v>100</v>
      </c>
    </row>
    <row r="993" spans="1:5" x14ac:dyDescent="0.25">
      <c r="A993" s="232" t="s">
        <v>198</v>
      </c>
      <c r="B993" s="231"/>
      <c r="C993" s="178">
        <v>20000</v>
      </c>
      <c r="D993" s="178">
        <v>20000</v>
      </c>
      <c r="E993" s="179">
        <v>100</v>
      </c>
    </row>
    <row r="994" spans="1:5" x14ac:dyDescent="0.25">
      <c r="A994" s="186" t="s">
        <v>406</v>
      </c>
      <c r="B994" s="186" t="s">
        <v>407</v>
      </c>
      <c r="C994" s="187">
        <v>20000</v>
      </c>
      <c r="D994" s="187">
        <v>20000</v>
      </c>
      <c r="E994" s="188">
        <v>100</v>
      </c>
    </row>
    <row r="995" spans="1:5" x14ac:dyDescent="0.25">
      <c r="A995" s="106" t="s">
        <v>491</v>
      </c>
      <c r="B995" s="106" t="s">
        <v>492</v>
      </c>
      <c r="C995" s="99" t="s">
        <v>0</v>
      </c>
      <c r="D995" s="99">
        <v>20000</v>
      </c>
      <c r="E995" s="100" t="s">
        <v>0</v>
      </c>
    </row>
    <row r="996" spans="1:5" x14ac:dyDescent="0.25">
      <c r="A996" s="183" t="s">
        <v>608</v>
      </c>
      <c r="B996" s="183" t="s">
        <v>609</v>
      </c>
      <c r="C996" s="184">
        <v>7400</v>
      </c>
      <c r="D996" s="184">
        <v>7400</v>
      </c>
      <c r="E996" s="185">
        <v>100</v>
      </c>
    </row>
    <row r="997" spans="1:5" x14ac:dyDescent="0.25">
      <c r="A997" s="232" t="s">
        <v>197</v>
      </c>
      <c r="B997" s="231"/>
      <c r="C997" s="178">
        <v>7400</v>
      </c>
      <c r="D997" s="178">
        <v>7400</v>
      </c>
      <c r="E997" s="179">
        <v>100</v>
      </c>
    </row>
    <row r="998" spans="1:5" x14ac:dyDescent="0.25">
      <c r="A998" s="232" t="s">
        <v>198</v>
      </c>
      <c r="B998" s="231"/>
      <c r="C998" s="178">
        <v>7400</v>
      </c>
      <c r="D998" s="178">
        <v>7400</v>
      </c>
      <c r="E998" s="179">
        <v>100</v>
      </c>
    </row>
    <row r="999" spans="1:5" x14ac:dyDescent="0.25">
      <c r="A999" s="186" t="s">
        <v>406</v>
      </c>
      <c r="B999" s="186" t="s">
        <v>407</v>
      </c>
      <c r="C999" s="187">
        <v>7400</v>
      </c>
      <c r="D999" s="187">
        <v>7400</v>
      </c>
      <c r="E999" s="188">
        <v>100</v>
      </c>
    </row>
    <row r="1000" spans="1:5" x14ac:dyDescent="0.25">
      <c r="A1000" s="106" t="s">
        <v>491</v>
      </c>
      <c r="B1000" s="106" t="s">
        <v>492</v>
      </c>
      <c r="C1000" s="99" t="s">
        <v>0</v>
      </c>
      <c r="D1000" s="99">
        <v>7400</v>
      </c>
      <c r="E1000" s="100" t="s">
        <v>0</v>
      </c>
    </row>
    <row r="1001" spans="1:5" x14ac:dyDescent="0.25">
      <c r="A1001" s="183" t="s">
        <v>610</v>
      </c>
      <c r="B1001" s="183" t="s">
        <v>611</v>
      </c>
      <c r="C1001" s="184">
        <v>7900</v>
      </c>
      <c r="D1001" s="184">
        <v>7900</v>
      </c>
      <c r="E1001" s="185">
        <v>100</v>
      </c>
    </row>
    <row r="1002" spans="1:5" x14ac:dyDescent="0.25">
      <c r="A1002" s="232" t="s">
        <v>197</v>
      </c>
      <c r="B1002" s="231"/>
      <c r="C1002" s="178">
        <v>7900</v>
      </c>
      <c r="D1002" s="178">
        <v>7900</v>
      </c>
      <c r="E1002" s="179">
        <v>100</v>
      </c>
    </row>
    <row r="1003" spans="1:5" x14ac:dyDescent="0.25">
      <c r="A1003" s="232" t="s">
        <v>198</v>
      </c>
      <c r="B1003" s="231"/>
      <c r="C1003" s="178">
        <v>7900</v>
      </c>
      <c r="D1003" s="178">
        <v>7900</v>
      </c>
      <c r="E1003" s="179">
        <v>100</v>
      </c>
    </row>
    <row r="1004" spans="1:5" x14ac:dyDescent="0.25">
      <c r="A1004" s="186" t="s">
        <v>406</v>
      </c>
      <c r="B1004" s="186" t="s">
        <v>407</v>
      </c>
      <c r="C1004" s="187">
        <v>7900</v>
      </c>
      <c r="D1004" s="187">
        <v>7900</v>
      </c>
      <c r="E1004" s="188">
        <v>100</v>
      </c>
    </row>
    <row r="1005" spans="1:5" x14ac:dyDescent="0.25">
      <c r="A1005" s="106" t="s">
        <v>491</v>
      </c>
      <c r="B1005" s="106" t="s">
        <v>492</v>
      </c>
      <c r="C1005" s="99" t="s">
        <v>0</v>
      </c>
      <c r="D1005" s="99">
        <v>7900</v>
      </c>
      <c r="E1005" s="100" t="s">
        <v>0</v>
      </c>
    </row>
    <row r="1006" spans="1:5" x14ac:dyDescent="0.25">
      <c r="A1006" s="183" t="s">
        <v>612</v>
      </c>
      <c r="B1006" s="183" t="s">
        <v>613</v>
      </c>
      <c r="C1006" s="184">
        <v>10500</v>
      </c>
      <c r="D1006" s="184">
        <v>10500</v>
      </c>
      <c r="E1006" s="185">
        <v>100</v>
      </c>
    </row>
    <row r="1007" spans="1:5" x14ac:dyDescent="0.25">
      <c r="A1007" s="232" t="s">
        <v>197</v>
      </c>
      <c r="B1007" s="231"/>
      <c r="C1007" s="178">
        <v>10500</v>
      </c>
      <c r="D1007" s="178">
        <v>10500</v>
      </c>
      <c r="E1007" s="179">
        <v>100</v>
      </c>
    </row>
    <row r="1008" spans="1:5" x14ac:dyDescent="0.25">
      <c r="A1008" s="232" t="s">
        <v>198</v>
      </c>
      <c r="B1008" s="231"/>
      <c r="C1008" s="178">
        <v>10500</v>
      </c>
      <c r="D1008" s="178">
        <v>10500</v>
      </c>
      <c r="E1008" s="179">
        <v>100</v>
      </c>
    </row>
    <row r="1009" spans="1:5" x14ac:dyDescent="0.25">
      <c r="A1009" s="186" t="s">
        <v>406</v>
      </c>
      <c r="B1009" s="186" t="s">
        <v>407</v>
      </c>
      <c r="C1009" s="187">
        <v>10500</v>
      </c>
      <c r="D1009" s="187">
        <v>10500</v>
      </c>
      <c r="E1009" s="188">
        <v>100</v>
      </c>
    </row>
    <row r="1010" spans="1:5" x14ac:dyDescent="0.25">
      <c r="A1010" s="106" t="s">
        <v>491</v>
      </c>
      <c r="B1010" s="106" t="s">
        <v>492</v>
      </c>
      <c r="C1010" s="99" t="s">
        <v>0</v>
      </c>
      <c r="D1010" s="99">
        <v>10500</v>
      </c>
      <c r="E1010" s="100" t="s">
        <v>0</v>
      </c>
    </row>
    <row r="1011" spans="1:5" x14ac:dyDescent="0.25">
      <c r="A1011" s="180" t="s">
        <v>614</v>
      </c>
      <c r="B1011" s="180" t="s">
        <v>615</v>
      </c>
      <c r="C1011" s="181">
        <v>213451</v>
      </c>
      <c r="D1011" s="181">
        <v>217160.77</v>
      </c>
      <c r="E1011" s="182">
        <v>101.74</v>
      </c>
    </row>
    <row r="1012" spans="1:5" x14ac:dyDescent="0.25">
      <c r="A1012" s="183" t="s">
        <v>616</v>
      </c>
      <c r="B1012" s="183" t="s">
        <v>617</v>
      </c>
      <c r="C1012" s="184">
        <v>60000</v>
      </c>
      <c r="D1012" s="184">
        <v>56400</v>
      </c>
      <c r="E1012" s="185">
        <v>94</v>
      </c>
    </row>
    <row r="1013" spans="1:5" x14ac:dyDescent="0.25">
      <c r="A1013" s="232" t="s">
        <v>197</v>
      </c>
      <c r="B1013" s="231"/>
      <c r="C1013" s="178">
        <v>60000</v>
      </c>
      <c r="D1013" s="178">
        <v>56400</v>
      </c>
      <c r="E1013" s="179">
        <v>94</v>
      </c>
    </row>
    <row r="1014" spans="1:5" x14ac:dyDescent="0.25">
      <c r="A1014" s="232" t="s">
        <v>198</v>
      </c>
      <c r="B1014" s="231"/>
      <c r="C1014" s="178">
        <v>60000</v>
      </c>
      <c r="D1014" s="178">
        <v>56400</v>
      </c>
      <c r="E1014" s="179">
        <v>94</v>
      </c>
    </row>
    <row r="1015" spans="1:5" x14ac:dyDescent="0.25">
      <c r="A1015" s="186" t="s">
        <v>406</v>
      </c>
      <c r="B1015" s="186" t="s">
        <v>407</v>
      </c>
      <c r="C1015" s="187">
        <v>60000</v>
      </c>
      <c r="D1015" s="187">
        <v>56400</v>
      </c>
      <c r="E1015" s="188">
        <v>94</v>
      </c>
    </row>
    <row r="1016" spans="1:5" x14ac:dyDescent="0.25">
      <c r="A1016" s="106" t="s">
        <v>491</v>
      </c>
      <c r="B1016" s="106" t="s">
        <v>492</v>
      </c>
      <c r="C1016" s="99" t="s">
        <v>0</v>
      </c>
      <c r="D1016" s="99">
        <v>56400</v>
      </c>
      <c r="E1016" s="100" t="s">
        <v>0</v>
      </c>
    </row>
    <row r="1017" spans="1:5" x14ac:dyDescent="0.25">
      <c r="A1017" s="183" t="s">
        <v>618</v>
      </c>
      <c r="B1017" s="183" t="s">
        <v>619</v>
      </c>
      <c r="C1017" s="184">
        <v>34000</v>
      </c>
      <c r="D1017" s="184">
        <v>41309.769999999997</v>
      </c>
      <c r="E1017" s="185">
        <v>121.5</v>
      </c>
    </row>
    <row r="1018" spans="1:5" x14ac:dyDescent="0.25">
      <c r="A1018" s="232" t="s">
        <v>197</v>
      </c>
      <c r="B1018" s="231"/>
      <c r="C1018" s="178">
        <v>34000</v>
      </c>
      <c r="D1018" s="178">
        <v>41309.769999999997</v>
      </c>
      <c r="E1018" s="179">
        <v>121.5</v>
      </c>
    </row>
    <row r="1019" spans="1:5" x14ac:dyDescent="0.25">
      <c r="A1019" s="232" t="s">
        <v>198</v>
      </c>
      <c r="B1019" s="231"/>
      <c r="C1019" s="178">
        <v>34000</v>
      </c>
      <c r="D1019" s="178">
        <v>41309.769999999997</v>
      </c>
      <c r="E1019" s="179">
        <v>121.5</v>
      </c>
    </row>
    <row r="1020" spans="1:5" x14ac:dyDescent="0.25">
      <c r="A1020" s="186" t="s">
        <v>344</v>
      </c>
      <c r="B1020" s="186" t="s">
        <v>345</v>
      </c>
      <c r="C1020" s="187">
        <v>31000</v>
      </c>
      <c r="D1020" s="187">
        <v>40809.769999999997</v>
      </c>
      <c r="E1020" s="188">
        <v>131.63999999999999</v>
      </c>
    </row>
    <row r="1021" spans="1:5" x14ac:dyDescent="0.25">
      <c r="A1021" s="106" t="s">
        <v>364</v>
      </c>
      <c r="B1021" s="106" t="s">
        <v>365</v>
      </c>
      <c r="C1021" s="99" t="s">
        <v>0</v>
      </c>
      <c r="D1021" s="99">
        <v>4167.5</v>
      </c>
      <c r="E1021" s="100" t="s">
        <v>0</v>
      </c>
    </row>
    <row r="1022" spans="1:5" x14ac:dyDescent="0.25">
      <c r="A1022" s="106" t="s">
        <v>368</v>
      </c>
      <c r="B1022" s="106" t="s">
        <v>369</v>
      </c>
      <c r="C1022" s="99" t="s">
        <v>0</v>
      </c>
      <c r="D1022" s="99">
        <v>1500</v>
      </c>
      <c r="E1022" s="100" t="s">
        <v>0</v>
      </c>
    </row>
    <row r="1023" spans="1:5" x14ac:dyDescent="0.25">
      <c r="A1023" s="106" t="s">
        <v>372</v>
      </c>
      <c r="B1023" s="106" t="s">
        <v>373</v>
      </c>
      <c r="C1023" s="99" t="s">
        <v>0</v>
      </c>
      <c r="D1023" s="99">
        <v>6200</v>
      </c>
      <c r="E1023" s="100" t="s">
        <v>0</v>
      </c>
    </row>
    <row r="1024" spans="1:5" x14ac:dyDescent="0.25">
      <c r="A1024" s="106" t="s">
        <v>378</v>
      </c>
      <c r="B1024" s="106" t="s">
        <v>379</v>
      </c>
      <c r="C1024" s="99" t="s">
        <v>0</v>
      </c>
      <c r="D1024" s="99">
        <v>1456.25</v>
      </c>
      <c r="E1024" s="100" t="s">
        <v>0</v>
      </c>
    </row>
    <row r="1025" spans="1:5" x14ac:dyDescent="0.25">
      <c r="A1025" s="106" t="s">
        <v>380</v>
      </c>
      <c r="B1025" s="106" t="s">
        <v>381</v>
      </c>
      <c r="C1025" s="99" t="s">
        <v>0</v>
      </c>
      <c r="D1025" s="99">
        <v>19166.3</v>
      </c>
      <c r="E1025" s="100" t="s">
        <v>0</v>
      </c>
    </row>
    <row r="1026" spans="1:5" x14ac:dyDescent="0.25">
      <c r="A1026" s="106" t="s">
        <v>384</v>
      </c>
      <c r="B1026" s="106" t="s">
        <v>385</v>
      </c>
      <c r="C1026" s="99" t="s">
        <v>0</v>
      </c>
      <c r="D1026" s="99">
        <v>8319.7199999999993</v>
      </c>
      <c r="E1026" s="100" t="s">
        <v>0</v>
      </c>
    </row>
    <row r="1027" spans="1:5" x14ac:dyDescent="0.25">
      <c r="A1027" s="186" t="s">
        <v>406</v>
      </c>
      <c r="B1027" s="186" t="s">
        <v>407</v>
      </c>
      <c r="C1027" s="187">
        <v>3000</v>
      </c>
      <c r="D1027" s="187">
        <v>500</v>
      </c>
      <c r="E1027" s="188">
        <v>16.670000000000002</v>
      </c>
    </row>
    <row r="1028" spans="1:5" x14ac:dyDescent="0.25">
      <c r="A1028" s="106" t="s">
        <v>491</v>
      </c>
      <c r="B1028" s="106" t="s">
        <v>492</v>
      </c>
      <c r="C1028" s="99" t="s">
        <v>0</v>
      </c>
      <c r="D1028" s="99">
        <v>500</v>
      </c>
      <c r="E1028" s="100" t="s">
        <v>0</v>
      </c>
    </row>
    <row r="1029" spans="1:5" x14ac:dyDescent="0.25">
      <c r="A1029" s="183" t="s">
        <v>620</v>
      </c>
      <c r="B1029" s="183" t="s">
        <v>621</v>
      </c>
      <c r="C1029" s="184">
        <v>119451</v>
      </c>
      <c r="D1029" s="184">
        <v>119451</v>
      </c>
      <c r="E1029" s="185">
        <v>100</v>
      </c>
    </row>
    <row r="1030" spans="1:5" x14ac:dyDescent="0.25">
      <c r="A1030" s="232" t="s">
        <v>197</v>
      </c>
      <c r="B1030" s="231"/>
      <c r="C1030" s="178">
        <v>119451</v>
      </c>
      <c r="D1030" s="178">
        <v>119451</v>
      </c>
      <c r="E1030" s="179">
        <v>100</v>
      </c>
    </row>
    <row r="1031" spans="1:5" x14ac:dyDescent="0.25">
      <c r="A1031" s="232" t="s">
        <v>198</v>
      </c>
      <c r="B1031" s="231"/>
      <c r="C1031" s="178">
        <v>119451</v>
      </c>
      <c r="D1031" s="178">
        <v>119451</v>
      </c>
      <c r="E1031" s="179">
        <v>100</v>
      </c>
    </row>
    <row r="1032" spans="1:5" x14ac:dyDescent="0.25">
      <c r="A1032" s="186" t="s">
        <v>406</v>
      </c>
      <c r="B1032" s="186" t="s">
        <v>407</v>
      </c>
      <c r="C1032" s="187">
        <v>119451</v>
      </c>
      <c r="D1032" s="187">
        <v>119451</v>
      </c>
      <c r="E1032" s="188">
        <v>100</v>
      </c>
    </row>
    <row r="1033" spans="1:5" x14ac:dyDescent="0.25">
      <c r="A1033" s="106" t="s">
        <v>491</v>
      </c>
      <c r="B1033" s="106" t="s">
        <v>492</v>
      </c>
      <c r="C1033" s="99" t="s">
        <v>0</v>
      </c>
      <c r="D1033" s="99">
        <v>119451</v>
      </c>
      <c r="E1033" s="100" t="s">
        <v>0</v>
      </c>
    </row>
    <row r="1034" spans="1:5" x14ac:dyDescent="0.25">
      <c r="A1034" s="180" t="s">
        <v>622</v>
      </c>
      <c r="B1034" s="180" t="s">
        <v>623</v>
      </c>
      <c r="C1034" s="181">
        <v>66987.710000000006</v>
      </c>
      <c r="D1034" s="181">
        <v>59974.47</v>
      </c>
      <c r="E1034" s="182">
        <v>89.53</v>
      </c>
    </row>
    <row r="1035" spans="1:5" x14ac:dyDescent="0.25">
      <c r="A1035" s="183" t="s">
        <v>624</v>
      </c>
      <c r="B1035" s="183" t="s">
        <v>625</v>
      </c>
      <c r="C1035" s="184">
        <v>636</v>
      </c>
      <c r="D1035" s="184">
        <v>0</v>
      </c>
      <c r="E1035" s="185">
        <v>0</v>
      </c>
    </row>
    <row r="1036" spans="1:5" x14ac:dyDescent="0.25">
      <c r="A1036" s="232" t="s">
        <v>197</v>
      </c>
      <c r="B1036" s="231"/>
      <c r="C1036" s="178">
        <v>636</v>
      </c>
      <c r="D1036" s="178">
        <v>0</v>
      </c>
      <c r="E1036" s="179">
        <v>0</v>
      </c>
    </row>
    <row r="1037" spans="1:5" x14ac:dyDescent="0.25">
      <c r="A1037" s="232" t="s">
        <v>198</v>
      </c>
      <c r="B1037" s="231"/>
      <c r="C1037" s="178">
        <v>636</v>
      </c>
      <c r="D1037" s="178">
        <v>0</v>
      </c>
      <c r="E1037" s="179">
        <v>0</v>
      </c>
    </row>
    <row r="1038" spans="1:5" x14ac:dyDescent="0.25">
      <c r="A1038" s="186" t="s">
        <v>406</v>
      </c>
      <c r="B1038" s="186" t="s">
        <v>407</v>
      </c>
      <c r="C1038" s="187">
        <v>636</v>
      </c>
      <c r="D1038" s="187">
        <v>0</v>
      </c>
      <c r="E1038" s="188">
        <v>0</v>
      </c>
    </row>
    <row r="1039" spans="1:5" x14ac:dyDescent="0.25">
      <c r="A1039" s="183" t="s">
        <v>626</v>
      </c>
      <c r="B1039" s="183" t="s">
        <v>627</v>
      </c>
      <c r="C1039" s="184">
        <v>1600</v>
      </c>
      <c r="D1039" s="184">
        <v>600</v>
      </c>
      <c r="E1039" s="185">
        <v>37.5</v>
      </c>
    </row>
    <row r="1040" spans="1:5" x14ac:dyDescent="0.25">
      <c r="A1040" s="232" t="s">
        <v>197</v>
      </c>
      <c r="B1040" s="231"/>
      <c r="C1040" s="178">
        <v>1600</v>
      </c>
      <c r="D1040" s="178">
        <v>600</v>
      </c>
      <c r="E1040" s="179">
        <v>37.5</v>
      </c>
    </row>
    <row r="1041" spans="1:5" x14ac:dyDescent="0.25">
      <c r="A1041" s="232" t="s">
        <v>198</v>
      </c>
      <c r="B1041" s="231"/>
      <c r="C1041" s="178">
        <v>1600</v>
      </c>
      <c r="D1041" s="178">
        <v>600</v>
      </c>
      <c r="E1041" s="179">
        <v>37.5</v>
      </c>
    </row>
    <row r="1042" spans="1:5" x14ac:dyDescent="0.25">
      <c r="A1042" s="186" t="s">
        <v>344</v>
      </c>
      <c r="B1042" s="186" t="s">
        <v>345</v>
      </c>
      <c r="C1042" s="187">
        <v>600</v>
      </c>
      <c r="D1042" s="187">
        <v>0</v>
      </c>
      <c r="E1042" s="188">
        <v>0</v>
      </c>
    </row>
    <row r="1043" spans="1:5" x14ac:dyDescent="0.25">
      <c r="A1043" s="186" t="s">
        <v>406</v>
      </c>
      <c r="B1043" s="186" t="s">
        <v>407</v>
      </c>
      <c r="C1043" s="187">
        <v>1000</v>
      </c>
      <c r="D1043" s="187">
        <v>600</v>
      </c>
      <c r="E1043" s="188">
        <v>60</v>
      </c>
    </row>
    <row r="1044" spans="1:5" x14ac:dyDescent="0.25">
      <c r="A1044" s="106" t="s">
        <v>491</v>
      </c>
      <c r="B1044" s="106" t="s">
        <v>492</v>
      </c>
      <c r="C1044" s="99" t="s">
        <v>0</v>
      </c>
      <c r="D1044" s="99">
        <v>600</v>
      </c>
      <c r="E1044" s="100" t="s">
        <v>0</v>
      </c>
    </row>
    <row r="1045" spans="1:5" x14ac:dyDescent="0.25">
      <c r="A1045" s="183" t="s">
        <v>628</v>
      </c>
      <c r="B1045" s="183" t="s">
        <v>629</v>
      </c>
      <c r="C1045" s="184">
        <v>14000</v>
      </c>
      <c r="D1045" s="184">
        <v>11725.94</v>
      </c>
      <c r="E1045" s="185">
        <v>83.76</v>
      </c>
    </row>
    <row r="1046" spans="1:5" x14ac:dyDescent="0.25">
      <c r="A1046" s="232" t="s">
        <v>197</v>
      </c>
      <c r="B1046" s="231"/>
      <c r="C1046" s="178">
        <v>14000</v>
      </c>
      <c r="D1046" s="178">
        <v>11725.94</v>
      </c>
      <c r="E1046" s="179">
        <v>83.76</v>
      </c>
    </row>
    <row r="1047" spans="1:5" x14ac:dyDescent="0.25">
      <c r="A1047" s="232" t="s">
        <v>198</v>
      </c>
      <c r="B1047" s="231"/>
      <c r="C1047" s="178">
        <v>14000</v>
      </c>
      <c r="D1047" s="178">
        <v>11725.94</v>
      </c>
      <c r="E1047" s="179">
        <v>83.76</v>
      </c>
    </row>
    <row r="1048" spans="1:5" x14ac:dyDescent="0.25">
      <c r="A1048" s="186" t="s">
        <v>344</v>
      </c>
      <c r="B1048" s="186" t="s">
        <v>345</v>
      </c>
      <c r="C1048" s="187">
        <v>14000</v>
      </c>
      <c r="D1048" s="187">
        <v>11725.94</v>
      </c>
      <c r="E1048" s="188">
        <v>83.76</v>
      </c>
    </row>
    <row r="1049" spans="1:5" x14ac:dyDescent="0.25">
      <c r="A1049" s="106" t="s">
        <v>376</v>
      </c>
      <c r="B1049" s="106" t="s">
        <v>377</v>
      </c>
      <c r="C1049" s="99" t="s">
        <v>0</v>
      </c>
      <c r="D1049" s="99">
        <v>11725.94</v>
      </c>
      <c r="E1049" s="100" t="s">
        <v>0</v>
      </c>
    </row>
    <row r="1050" spans="1:5" x14ac:dyDescent="0.25">
      <c r="A1050" s="183" t="s">
        <v>630</v>
      </c>
      <c r="B1050" s="183" t="s">
        <v>631</v>
      </c>
      <c r="C1050" s="184">
        <v>6000</v>
      </c>
      <c r="D1050" s="184">
        <v>6235.61</v>
      </c>
      <c r="E1050" s="185">
        <v>103.93</v>
      </c>
    </row>
    <row r="1051" spans="1:5" x14ac:dyDescent="0.25">
      <c r="A1051" s="232" t="s">
        <v>197</v>
      </c>
      <c r="B1051" s="231"/>
      <c r="C1051" s="178">
        <v>6000</v>
      </c>
      <c r="D1051" s="178">
        <v>6235.61</v>
      </c>
      <c r="E1051" s="179">
        <v>103.93</v>
      </c>
    </row>
    <row r="1052" spans="1:5" x14ac:dyDescent="0.25">
      <c r="A1052" s="232" t="s">
        <v>198</v>
      </c>
      <c r="B1052" s="231"/>
      <c r="C1052" s="178">
        <v>6000</v>
      </c>
      <c r="D1052" s="178">
        <v>6235.61</v>
      </c>
      <c r="E1052" s="179">
        <v>103.93</v>
      </c>
    </row>
    <row r="1053" spans="1:5" x14ac:dyDescent="0.25">
      <c r="A1053" s="186" t="s">
        <v>344</v>
      </c>
      <c r="B1053" s="186" t="s">
        <v>345</v>
      </c>
      <c r="C1053" s="187">
        <v>6000</v>
      </c>
      <c r="D1053" s="187">
        <v>6235.61</v>
      </c>
      <c r="E1053" s="188">
        <v>103.93</v>
      </c>
    </row>
    <row r="1054" spans="1:5" x14ac:dyDescent="0.25">
      <c r="A1054" s="106" t="s">
        <v>376</v>
      </c>
      <c r="B1054" s="106" t="s">
        <v>377</v>
      </c>
      <c r="C1054" s="99" t="s">
        <v>0</v>
      </c>
      <c r="D1054" s="99">
        <v>6235.61</v>
      </c>
      <c r="E1054" s="100" t="s">
        <v>0</v>
      </c>
    </row>
    <row r="1055" spans="1:5" x14ac:dyDescent="0.25">
      <c r="A1055" s="183" t="s">
        <v>632</v>
      </c>
      <c r="B1055" s="183" t="s">
        <v>633</v>
      </c>
      <c r="C1055" s="184">
        <v>500</v>
      </c>
      <c r="D1055" s="184">
        <v>315</v>
      </c>
      <c r="E1055" s="185">
        <v>63</v>
      </c>
    </row>
    <row r="1056" spans="1:5" x14ac:dyDescent="0.25">
      <c r="A1056" s="232" t="s">
        <v>197</v>
      </c>
      <c r="B1056" s="231"/>
      <c r="C1056" s="178">
        <v>500</v>
      </c>
      <c r="D1056" s="178">
        <v>315</v>
      </c>
      <c r="E1056" s="179">
        <v>63</v>
      </c>
    </row>
    <row r="1057" spans="1:5" x14ac:dyDescent="0.25">
      <c r="A1057" s="232" t="s">
        <v>198</v>
      </c>
      <c r="B1057" s="231"/>
      <c r="C1057" s="178">
        <v>500</v>
      </c>
      <c r="D1057" s="178">
        <v>315</v>
      </c>
      <c r="E1057" s="179">
        <v>63</v>
      </c>
    </row>
    <row r="1058" spans="1:5" x14ac:dyDescent="0.25">
      <c r="A1058" s="186" t="s">
        <v>344</v>
      </c>
      <c r="B1058" s="186" t="s">
        <v>345</v>
      </c>
      <c r="C1058" s="187">
        <v>500</v>
      </c>
      <c r="D1058" s="187">
        <v>315</v>
      </c>
      <c r="E1058" s="188">
        <v>63</v>
      </c>
    </row>
    <row r="1059" spans="1:5" x14ac:dyDescent="0.25">
      <c r="A1059" s="106" t="s">
        <v>376</v>
      </c>
      <c r="B1059" s="106" t="s">
        <v>377</v>
      </c>
      <c r="C1059" s="99" t="s">
        <v>0</v>
      </c>
      <c r="D1059" s="99">
        <v>315</v>
      </c>
      <c r="E1059" s="100" t="s">
        <v>0</v>
      </c>
    </row>
    <row r="1060" spans="1:5" x14ac:dyDescent="0.25">
      <c r="A1060" s="183" t="s">
        <v>634</v>
      </c>
      <c r="B1060" s="183" t="s">
        <v>635</v>
      </c>
      <c r="C1060" s="184">
        <v>44251.71</v>
      </c>
      <c r="D1060" s="184">
        <v>41097.919999999998</v>
      </c>
      <c r="E1060" s="185">
        <v>92.87</v>
      </c>
    </row>
    <row r="1061" spans="1:5" x14ac:dyDescent="0.25">
      <c r="A1061" s="232" t="s">
        <v>197</v>
      </c>
      <c r="B1061" s="231"/>
      <c r="C1061" s="178">
        <v>10000</v>
      </c>
      <c r="D1061" s="178">
        <v>0</v>
      </c>
      <c r="E1061" s="179">
        <v>0</v>
      </c>
    </row>
    <row r="1062" spans="1:5" x14ac:dyDescent="0.25">
      <c r="A1062" s="232" t="s">
        <v>198</v>
      </c>
      <c r="B1062" s="231"/>
      <c r="C1062" s="178">
        <v>10000</v>
      </c>
      <c r="D1062" s="178">
        <v>0</v>
      </c>
      <c r="E1062" s="179">
        <v>0</v>
      </c>
    </row>
    <row r="1063" spans="1:5" x14ac:dyDescent="0.25">
      <c r="A1063" s="186" t="s">
        <v>344</v>
      </c>
      <c r="B1063" s="186" t="s">
        <v>345</v>
      </c>
      <c r="C1063" s="187">
        <v>10000</v>
      </c>
      <c r="D1063" s="187">
        <v>0</v>
      </c>
      <c r="E1063" s="188">
        <v>0</v>
      </c>
    </row>
    <row r="1064" spans="1:5" x14ac:dyDescent="0.25">
      <c r="A1064" s="232" t="s">
        <v>210</v>
      </c>
      <c r="B1064" s="231"/>
      <c r="C1064" s="178">
        <v>34251.71</v>
      </c>
      <c r="D1064" s="178">
        <v>41097.919999999998</v>
      </c>
      <c r="E1064" s="179">
        <v>119.99</v>
      </c>
    </row>
    <row r="1065" spans="1:5" x14ac:dyDescent="0.25">
      <c r="A1065" s="232" t="s">
        <v>212</v>
      </c>
      <c r="B1065" s="231"/>
      <c r="C1065" s="178">
        <v>34251.71</v>
      </c>
      <c r="D1065" s="178">
        <v>41097.919999999998</v>
      </c>
      <c r="E1065" s="179">
        <v>119.99</v>
      </c>
    </row>
    <row r="1066" spans="1:5" x14ac:dyDescent="0.25">
      <c r="A1066" s="186" t="s">
        <v>344</v>
      </c>
      <c r="B1066" s="186" t="s">
        <v>345</v>
      </c>
      <c r="C1066" s="187">
        <v>34251.71</v>
      </c>
      <c r="D1066" s="187">
        <v>41097.919999999998</v>
      </c>
      <c r="E1066" s="188">
        <v>119.99</v>
      </c>
    </row>
    <row r="1067" spans="1:5" x14ac:dyDescent="0.25">
      <c r="A1067" s="106" t="s">
        <v>356</v>
      </c>
      <c r="B1067" s="106" t="s">
        <v>357</v>
      </c>
      <c r="C1067" s="99" t="s">
        <v>0</v>
      </c>
      <c r="D1067" s="99">
        <v>1467.01</v>
      </c>
      <c r="E1067" s="100" t="s">
        <v>0</v>
      </c>
    </row>
    <row r="1068" spans="1:5" x14ac:dyDescent="0.25">
      <c r="A1068" s="106" t="s">
        <v>372</v>
      </c>
      <c r="B1068" s="106" t="s">
        <v>373</v>
      </c>
      <c r="C1068" s="99" t="s">
        <v>0</v>
      </c>
      <c r="D1068" s="99">
        <v>1300</v>
      </c>
      <c r="E1068" s="100" t="s">
        <v>0</v>
      </c>
    </row>
    <row r="1069" spans="1:5" x14ac:dyDescent="0.25">
      <c r="A1069" s="106" t="s">
        <v>376</v>
      </c>
      <c r="B1069" s="106" t="s">
        <v>377</v>
      </c>
      <c r="C1069" s="99" t="s">
        <v>0</v>
      </c>
      <c r="D1069" s="99">
        <v>24030.91</v>
      </c>
      <c r="E1069" s="100" t="s">
        <v>0</v>
      </c>
    </row>
    <row r="1070" spans="1:5" x14ac:dyDescent="0.25">
      <c r="A1070" s="106" t="s">
        <v>380</v>
      </c>
      <c r="B1070" s="106" t="s">
        <v>381</v>
      </c>
      <c r="C1070" s="99" t="s">
        <v>0</v>
      </c>
      <c r="D1070" s="99">
        <v>14300</v>
      </c>
      <c r="E1070" s="100" t="s">
        <v>0</v>
      </c>
    </row>
    <row r="1071" spans="1:5" x14ac:dyDescent="0.25">
      <c r="A1071" s="180" t="s">
        <v>636</v>
      </c>
      <c r="B1071" s="180" t="s">
        <v>637</v>
      </c>
      <c r="C1071" s="181">
        <v>530111.96</v>
      </c>
      <c r="D1071" s="181">
        <v>479764.68</v>
      </c>
      <c r="E1071" s="182">
        <v>90.5</v>
      </c>
    </row>
    <row r="1072" spans="1:5" x14ac:dyDescent="0.25">
      <c r="A1072" s="183" t="s">
        <v>638</v>
      </c>
      <c r="B1072" s="183" t="s">
        <v>639</v>
      </c>
      <c r="C1072" s="184">
        <v>280000</v>
      </c>
      <c r="D1072" s="184">
        <v>262197.65999999997</v>
      </c>
      <c r="E1072" s="185">
        <v>93.64</v>
      </c>
    </row>
    <row r="1073" spans="1:5" x14ac:dyDescent="0.25">
      <c r="A1073" s="232" t="s">
        <v>197</v>
      </c>
      <c r="B1073" s="231"/>
      <c r="C1073" s="178">
        <v>279978.77</v>
      </c>
      <c r="D1073" s="178">
        <v>262197.65999999997</v>
      </c>
      <c r="E1073" s="179">
        <v>93.65</v>
      </c>
    </row>
    <row r="1074" spans="1:5" x14ac:dyDescent="0.25">
      <c r="A1074" s="232" t="s">
        <v>198</v>
      </c>
      <c r="B1074" s="231"/>
      <c r="C1074" s="178">
        <v>279978.77</v>
      </c>
      <c r="D1074" s="178">
        <v>262197.65999999997</v>
      </c>
      <c r="E1074" s="179">
        <v>93.65</v>
      </c>
    </row>
    <row r="1075" spans="1:5" x14ac:dyDescent="0.25">
      <c r="A1075" s="186" t="s">
        <v>344</v>
      </c>
      <c r="B1075" s="186" t="s">
        <v>345</v>
      </c>
      <c r="C1075" s="187">
        <v>10000</v>
      </c>
      <c r="D1075" s="187">
        <v>10447.24</v>
      </c>
      <c r="E1075" s="188">
        <v>104.47</v>
      </c>
    </row>
    <row r="1076" spans="1:5" x14ac:dyDescent="0.25">
      <c r="A1076" s="106" t="s">
        <v>376</v>
      </c>
      <c r="B1076" s="106" t="s">
        <v>377</v>
      </c>
      <c r="C1076" s="99" t="s">
        <v>0</v>
      </c>
      <c r="D1076" s="99">
        <v>10447.24</v>
      </c>
      <c r="E1076" s="100" t="s">
        <v>0</v>
      </c>
    </row>
    <row r="1077" spans="1:5" x14ac:dyDescent="0.25">
      <c r="A1077" s="186" t="s">
        <v>481</v>
      </c>
      <c r="B1077" s="186" t="s">
        <v>482</v>
      </c>
      <c r="C1077" s="187">
        <v>269978.77</v>
      </c>
      <c r="D1077" s="187">
        <v>251750.42</v>
      </c>
      <c r="E1077" s="188">
        <v>93.25</v>
      </c>
    </row>
    <row r="1078" spans="1:5" x14ac:dyDescent="0.25">
      <c r="A1078" s="106" t="s">
        <v>567</v>
      </c>
      <c r="B1078" s="106" t="s">
        <v>568</v>
      </c>
      <c r="C1078" s="99" t="s">
        <v>0</v>
      </c>
      <c r="D1078" s="99">
        <v>117921</v>
      </c>
      <c r="E1078" s="100" t="s">
        <v>0</v>
      </c>
    </row>
    <row r="1079" spans="1:5" x14ac:dyDescent="0.25">
      <c r="A1079" s="106" t="s">
        <v>504</v>
      </c>
      <c r="B1079" s="106" t="s">
        <v>505</v>
      </c>
      <c r="C1079" s="99" t="s">
        <v>0</v>
      </c>
      <c r="D1079" s="99">
        <v>133829.42000000001</v>
      </c>
      <c r="E1079" s="100" t="s">
        <v>0</v>
      </c>
    </row>
    <row r="1080" spans="1:5" x14ac:dyDescent="0.25">
      <c r="A1080" s="232" t="s">
        <v>215</v>
      </c>
      <c r="B1080" s="231"/>
      <c r="C1080" s="178">
        <v>21.23</v>
      </c>
      <c r="D1080" s="178">
        <v>0</v>
      </c>
      <c r="E1080" s="179">
        <v>0</v>
      </c>
    </row>
    <row r="1081" spans="1:5" x14ac:dyDescent="0.25">
      <c r="A1081" s="232" t="s">
        <v>216</v>
      </c>
      <c r="B1081" s="231"/>
      <c r="C1081" s="178">
        <v>21.23</v>
      </c>
      <c r="D1081" s="178">
        <v>0</v>
      </c>
      <c r="E1081" s="179">
        <v>0</v>
      </c>
    </row>
    <row r="1082" spans="1:5" x14ac:dyDescent="0.25">
      <c r="A1082" s="186" t="s">
        <v>481</v>
      </c>
      <c r="B1082" s="186" t="s">
        <v>482</v>
      </c>
      <c r="C1082" s="187">
        <v>21.23</v>
      </c>
      <c r="D1082" s="187">
        <v>0</v>
      </c>
      <c r="E1082" s="188">
        <v>0</v>
      </c>
    </row>
    <row r="1083" spans="1:5" x14ac:dyDescent="0.25">
      <c r="A1083" s="183" t="s">
        <v>640</v>
      </c>
      <c r="B1083" s="183" t="s">
        <v>641</v>
      </c>
      <c r="C1083" s="184">
        <v>7754</v>
      </c>
      <c r="D1083" s="184">
        <v>4913.96</v>
      </c>
      <c r="E1083" s="185">
        <v>63.37</v>
      </c>
    </row>
    <row r="1084" spans="1:5" x14ac:dyDescent="0.25">
      <c r="A1084" s="232" t="s">
        <v>210</v>
      </c>
      <c r="B1084" s="231"/>
      <c r="C1084" s="178">
        <v>7754</v>
      </c>
      <c r="D1084" s="178">
        <v>4913.96</v>
      </c>
      <c r="E1084" s="179">
        <v>63.37</v>
      </c>
    </row>
    <row r="1085" spans="1:5" x14ac:dyDescent="0.25">
      <c r="A1085" s="232" t="s">
        <v>212</v>
      </c>
      <c r="B1085" s="231"/>
      <c r="C1085" s="178">
        <v>7754</v>
      </c>
      <c r="D1085" s="178">
        <v>4913.96</v>
      </c>
      <c r="E1085" s="179">
        <v>63.37</v>
      </c>
    </row>
    <row r="1086" spans="1:5" x14ac:dyDescent="0.25">
      <c r="A1086" s="186" t="s">
        <v>481</v>
      </c>
      <c r="B1086" s="186" t="s">
        <v>482</v>
      </c>
      <c r="C1086" s="187">
        <v>7754</v>
      </c>
      <c r="D1086" s="187">
        <v>4913.96</v>
      </c>
      <c r="E1086" s="188">
        <v>63.37</v>
      </c>
    </row>
    <row r="1087" spans="1:5" x14ac:dyDescent="0.25">
      <c r="A1087" s="106" t="s">
        <v>567</v>
      </c>
      <c r="B1087" s="106" t="s">
        <v>568</v>
      </c>
      <c r="C1087" s="99" t="s">
        <v>0</v>
      </c>
      <c r="D1087" s="99">
        <v>4913.96</v>
      </c>
      <c r="E1087" s="100" t="s">
        <v>0</v>
      </c>
    </row>
    <row r="1088" spans="1:5" x14ac:dyDescent="0.25">
      <c r="A1088" s="183" t="s">
        <v>642</v>
      </c>
      <c r="B1088" s="183" t="s">
        <v>643</v>
      </c>
      <c r="C1088" s="184">
        <v>190000</v>
      </c>
      <c r="D1088" s="184">
        <v>164850</v>
      </c>
      <c r="E1088" s="185">
        <v>86.76</v>
      </c>
    </row>
    <row r="1089" spans="1:5" x14ac:dyDescent="0.25">
      <c r="A1089" s="232" t="s">
        <v>197</v>
      </c>
      <c r="B1089" s="231"/>
      <c r="C1089" s="178">
        <v>190000</v>
      </c>
      <c r="D1089" s="178">
        <v>164850</v>
      </c>
      <c r="E1089" s="179">
        <v>86.76</v>
      </c>
    </row>
    <row r="1090" spans="1:5" x14ac:dyDescent="0.25">
      <c r="A1090" s="232" t="s">
        <v>198</v>
      </c>
      <c r="B1090" s="231"/>
      <c r="C1090" s="178">
        <v>190000</v>
      </c>
      <c r="D1090" s="178">
        <v>164850</v>
      </c>
      <c r="E1090" s="179">
        <v>86.76</v>
      </c>
    </row>
    <row r="1091" spans="1:5" x14ac:dyDescent="0.25">
      <c r="A1091" s="186" t="s">
        <v>481</v>
      </c>
      <c r="B1091" s="186" t="s">
        <v>482</v>
      </c>
      <c r="C1091" s="187">
        <v>190000</v>
      </c>
      <c r="D1091" s="187">
        <v>164850</v>
      </c>
      <c r="E1091" s="188">
        <v>86.76</v>
      </c>
    </row>
    <row r="1092" spans="1:5" x14ac:dyDescent="0.25">
      <c r="A1092" s="106" t="s">
        <v>567</v>
      </c>
      <c r="B1092" s="106" t="s">
        <v>568</v>
      </c>
      <c r="C1092" s="99" t="s">
        <v>0</v>
      </c>
      <c r="D1092" s="99">
        <v>164850</v>
      </c>
      <c r="E1092" s="100" t="s">
        <v>0</v>
      </c>
    </row>
    <row r="1093" spans="1:5" x14ac:dyDescent="0.25">
      <c r="A1093" s="183" t="s">
        <v>644</v>
      </c>
      <c r="B1093" s="183" t="s">
        <v>645</v>
      </c>
      <c r="C1093" s="184">
        <v>39000</v>
      </c>
      <c r="D1093" s="184">
        <v>44645.9</v>
      </c>
      <c r="E1093" s="185">
        <v>114.48</v>
      </c>
    </row>
    <row r="1094" spans="1:5" x14ac:dyDescent="0.25">
      <c r="A1094" s="232" t="s">
        <v>197</v>
      </c>
      <c r="B1094" s="231"/>
      <c r="C1094" s="178">
        <v>39000</v>
      </c>
      <c r="D1094" s="178">
        <v>44645.9</v>
      </c>
      <c r="E1094" s="179">
        <v>114.48</v>
      </c>
    </row>
    <row r="1095" spans="1:5" x14ac:dyDescent="0.25">
      <c r="A1095" s="232" t="s">
        <v>198</v>
      </c>
      <c r="B1095" s="231"/>
      <c r="C1095" s="178">
        <v>39000</v>
      </c>
      <c r="D1095" s="178">
        <v>44645.9</v>
      </c>
      <c r="E1095" s="179">
        <v>114.48</v>
      </c>
    </row>
    <row r="1096" spans="1:5" x14ac:dyDescent="0.25">
      <c r="A1096" s="186" t="s">
        <v>481</v>
      </c>
      <c r="B1096" s="186" t="s">
        <v>482</v>
      </c>
      <c r="C1096" s="187">
        <v>39000</v>
      </c>
      <c r="D1096" s="187">
        <v>44645.9</v>
      </c>
      <c r="E1096" s="188">
        <v>114.48</v>
      </c>
    </row>
    <row r="1097" spans="1:5" x14ac:dyDescent="0.25">
      <c r="A1097" s="106" t="s">
        <v>504</v>
      </c>
      <c r="B1097" s="106" t="s">
        <v>505</v>
      </c>
      <c r="C1097" s="99" t="s">
        <v>0</v>
      </c>
      <c r="D1097" s="99">
        <v>44645.9</v>
      </c>
      <c r="E1097" s="100" t="s">
        <v>0</v>
      </c>
    </row>
    <row r="1098" spans="1:5" x14ac:dyDescent="0.25">
      <c r="A1098" s="183" t="s">
        <v>646</v>
      </c>
      <c r="B1098" s="183" t="s">
        <v>647</v>
      </c>
      <c r="C1098" s="184">
        <v>7467.96</v>
      </c>
      <c r="D1098" s="184">
        <v>0</v>
      </c>
      <c r="E1098" s="185">
        <v>0</v>
      </c>
    </row>
    <row r="1099" spans="1:5" x14ac:dyDescent="0.25">
      <c r="A1099" s="232" t="s">
        <v>210</v>
      </c>
      <c r="B1099" s="231"/>
      <c r="C1099" s="178">
        <v>7467.96</v>
      </c>
      <c r="D1099" s="178">
        <v>0</v>
      </c>
      <c r="E1099" s="179">
        <v>0</v>
      </c>
    </row>
    <row r="1100" spans="1:5" x14ac:dyDescent="0.25">
      <c r="A1100" s="232" t="s">
        <v>211</v>
      </c>
      <c r="B1100" s="231"/>
      <c r="C1100" s="178">
        <v>6347.77</v>
      </c>
      <c r="D1100" s="178">
        <v>0</v>
      </c>
      <c r="E1100" s="179">
        <v>0</v>
      </c>
    </row>
    <row r="1101" spans="1:5" x14ac:dyDescent="0.25">
      <c r="A1101" s="186" t="s">
        <v>344</v>
      </c>
      <c r="B1101" s="186" t="s">
        <v>345</v>
      </c>
      <c r="C1101" s="187">
        <v>6347.77</v>
      </c>
      <c r="D1101" s="187">
        <v>0</v>
      </c>
      <c r="E1101" s="188">
        <v>0</v>
      </c>
    </row>
    <row r="1102" spans="1:5" x14ac:dyDescent="0.25">
      <c r="A1102" s="232" t="s">
        <v>212</v>
      </c>
      <c r="B1102" s="231"/>
      <c r="C1102" s="178">
        <v>1120.19</v>
      </c>
      <c r="D1102" s="178">
        <v>0</v>
      </c>
      <c r="E1102" s="179">
        <v>0</v>
      </c>
    </row>
    <row r="1103" spans="1:5" x14ac:dyDescent="0.25">
      <c r="A1103" s="186" t="s">
        <v>344</v>
      </c>
      <c r="B1103" s="186" t="s">
        <v>345</v>
      </c>
      <c r="C1103" s="187">
        <v>1120.19</v>
      </c>
      <c r="D1103" s="187">
        <v>0</v>
      </c>
      <c r="E1103" s="188">
        <v>0</v>
      </c>
    </row>
    <row r="1104" spans="1:5" x14ac:dyDescent="0.25">
      <c r="A1104" s="183" t="s">
        <v>648</v>
      </c>
      <c r="B1104" s="183" t="s">
        <v>649</v>
      </c>
      <c r="C1104" s="184">
        <v>2908</v>
      </c>
      <c r="D1104" s="184">
        <v>1000</v>
      </c>
      <c r="E1104" s="185">
        <v>34.39</v>
      </c>
    </row>
    <row r="1105" spans="1:5" x14ac:dyDescent="0.25">
      <c r="A1105" s="232" t="s">
        <v>197</v>
      </c>
      <c r="B1105" s="231"/>
      <c r="C1105" s="178">
        <v>2908</v>
      </c>
      <c r="D1105" s="178">
        <v>1000</v>
      </c>
      <c r="E1105" s="179">
        <v>34.39</v>
      </c>
    </row>
    <row r="1106" spans="1:5" x14ac:dyDescent="0.25">
      <c r="A1106" s="232" t="s">
        <v>198</v>
      </c>
      <c r="B1106" s="231"/>
      <c r="C1106" s="178">
        <v>2908</v>
      </c>
      <c r="D1106" s="178">
        <v>1000</v>
      </c>
      <c r="E1106" s="179">
        <v>34.39</v>
      </c>
    </row>
    <row r="1107" spans="1:5" x14ac:dyDescent="0.25">
      <c r="A1107" s="186" t="s">
        <v>481</v>
      </c>
      <c r="B1107" s="186" t="s">
        <v>482</v>
      </c>
      <c r="C1107" s="187">
        <v>2908</v>
      </c>
      <c r="D1107" s="187">
        <v>1000</v>
      </c>
      <c r="E1107" s="188">
        <v>34.39</v>
      </c>
    </row>
    <row r="1108" spans="1:5" x14ac:dyDescent="0.25">
      <c r="A1108" s="106" t="s">
        <v>567</v>
      </c>
      <c r="B1108" s="106" t="s">
        <v>568</v>
      </c>
      <c r="C1108" s="99" t="s">
        <v>0</v>
      </c>
      <c r="D1108" s="99">
        <v>1000</v>
      </c>
      <c r="E1108" s="100" t="s">
        <v>0</v>
      </c>
    </row>
    <row r="1109" spans="1:5" x14ac:dyDescent="0.25">
      <c r="A1109" s="183" t="s">
        <v>650</v>
      </c>
      <c r="B1109" s="183" t="s">
        <v>651</v>
      </c>
      <c r="C1109" s="184">
        <v>2982</v>
      </c>
      <c r="D1109" s="184">
        <v>2157.16</v>
      </c>
      <c r="E1109" s="185">
        <v>72.34</v>
      </c>
    </row>
    <row r="1110" spans="1:5" x14ac:dyDescent="0.25">
      <c r="A1110" s="232" t="s">
        <v>197</v>
      </c>
      <c r="B1110" s="231"/>
      <c r="C1110" s="178">
        <v>2982</v>
      </c>
      <c r="D1110" s="178">
        <v>2157.16</v>
      </c>
      <c r="E1110" s="179">
        <v>72.34</v>
      </c>
    </row>
    <row r="1111" spans="1:5" x14ac:dyDescent="0.25">
      <c r="A1111" s="232" t="s">
        <v>198</v>
      </c>
      <c r="B1111" s="231"/>
      <c r="C1111" s="178">
        <v>2982</v>
      </c>
      <c r="D1111" s="178">
        <v>2157.16</v>
      </c>
      <c r="E1111" s="179">
        <v>72.34</v>
      </c>
    </row>
    <row r="1112" spans="1:5" x14ac:dyDescent="0.25">
      <c r="A1112" s="186" t="s">
        <v>481</v>
      </c>
      <c r="B1112" s="186" t="s">
        <v>482</v>
      </c>
      <c r="C1112" s="187">
        <v>2982</v>
      </c>
      <c r="D1112" s="187">
        <v>2157.16</v>
      </c>
      <c r="E1112" s="188">
        <v>72.34</v>
      </c>
    </row>
    <row r="1113" spans="1:5" x14ac:dyDescent="0.25">
      <c r="A1113" s="106" t="s">
        <v>504</v>
      </c>
      <c r="B1113" s="106" t="s">
        <v>505</v>
      </c>
      <c r="C1113" s="99" t="s">
        <v>0</v>
      </c>
      <c r="D1113" s="99">
        <v>2157.16</v>
      </c>
      <c r="E1113" s="100" t="s">
        <v>0</v>
      </c>
    </row>
    <row r="1114" spans="1:5" x14ac:dyDescent="0.25">
      <c r="A1114" s="180" t="s">
        <v>652</v>
      </c>
      <c r="B1114" s="180" t="s">
        <v>653</v>
      </c>
      <c r="C1114" s="181">
        <v>3000</v>
      </c>
      <c r="D1114" s="181">
        <v>2703.45</v>
      </c>
      <c r="E1114" s="182">
        <v>90.12</v>
      </c>
    </row>
    <row r="1115" spans="1:5" x14ac:dyDescent="0.25">
      <c r="A1115" s="183" t="s">
        <v>654</v>
      </c>
      <c r="B1115" s="183" t="s">
        <v>655</v>
      </c>
      <c r="C1115" s="184">
        <v>3000</v>
      </c>
      <c r="D1115" s="184">
        <v>2703.45</v>
      </c>
      <c r="E1115" s="185">
        <v>90.12</v>
      </c>
    </row>
    <row r="1116" spans="1:5" x14ac:dyDescent="0.25">
      <c r="A1116" s="232" t="s">
        <v>197</v>
      </c>
      <c r="B1116" s="231"/>
      <c r="C1116" s="178">
        <v>3000</v>
      </c>
      <c r="D1116" s="178">
        <v>2703.45</v>
      </c>
      <c r="E1116" s="179">
        <v>90.12</v>
      </c>
    </row>
    <row r="1117" spans="1:5" x14ac:dyDescent="0.25">
      <c r="A1117" s="232" t="s">
        <v>198</v>
      </c>
      <c r="B1117" s="231"/>
      <c r="C1117" s="178">
        <v>3000</v>
      </c>
      <c r="D1117" s="178">
        <v>2703.45</v>
      </c>
      <c r="E1117" s="179">
        <v>90.12</v>
      </c>
    </row>
    <row r="1118" spans="1:5" x14ac:dyDescent="0.25">
      <c r="A1118" s="186" t="s">
        <v>481</v>
      </c>
      <c r="B1118" s="186" t="s">
        <v>482</v>
      </c>
      <c r="C1118" s="187">
        <v>3000</v>
      </c>
      <c r="D1118" s="187">
        <v>2703.45</v>
      </c>
      <c r="E1118" s="188">
        <v>90.12</v>
      </c>
    </row>
    <row r="1119" spans="1:5" x14ac:dyDescent="0.25">
      <c r="A1119" s="106" t="s">
        <v>504</v>
      </c>
      <c r="B1119" s="106" t="s">
        <v>505</v>
      </c>
      <c r="C1119" s="99" t="s">
        <v>0</v>
      </c>
      <c r="D1119" s="99">
        <v>2703.45</v>
      </c>
      <c r="E1119" s="100" t="s">
        <v>0</v>
      </c>
    </row>
    <row r="1120" spans="1:5" x14ac:dyDescent="0.25">
      <c r="A1120" s="180" t="s">
        <v>656</v>
      </c>
      <c r="B1120" s="180" t="s">
        <v>657</v>
      </c>
      <c r="C1120" s="181">
        <v>70000</v>
      </c>
      <c r="D1120" s="181">
        <v>70500</v>
      </c>
      <c r="E1120" s="182">
        <v>100.71</v>
      </c>
    </row>
    <row r="1121" spans="1:5" x14ac:dyDescent="0.25">
      <c r="A1121" s="183" t="s">
        <v>658</v>
      </c>
      <c r="B1121" s="183" t="s">
        <v>659</v>
      </c>
      <c r="C1121" s="184">
        <v>70000</v>
      </c>
      <c r="D1121" s="184">
        <v>70500</v>
      </c>
      <c r="E1121" s="185">
        <v>100.71</v>
      </c>
    </row>
    <row r="1122" spans="1:5" x14ac:dyDescent="0.25">
      <c r="A1122" s="232" t="s">
        <v>197</v>
      </c>
      <c r="B1122" s="231"/>
      <c r="C1122" s="178">
        <v>70000</v>
      </c>
      <c r="D1122" s="178">
        <v>70500</v>
      </c>
      <c r="E1122" s="179">
        <v>100.71</v>
      </c>
    </row>
    <row r="1123" spans="1:5" x14ac:dyDescent="0.25">
      <c r="A1123" s="232" t="s">
        <v>198</v>
      </c>
      <c r="B1123" s="231"/>
      <c r="C1123" s="178">
        <v>70000</v>
      </c>
      <c r="D1123" s="178">
        <v>70500</v>
      </c>
      <c r="E1123" s="179">
        <v>100.71</v>
      </c>
    </row>
    <row r="1124" spans="1:5" x14ac:dyDescent="0.25">
      <c r="A1124" s="186" t="s">
        <v>406</v>
      </c>
      <c r="B1124" s="186" t="s">
        <v>407</v>
      </c>
      <c r="C1124" s="187">
        <v>70000</v>
      </c>
      <c r="D1124" s="187">
        <v>70500</v>
      </c>
      <c r="E1124" s="188">
        <v>100.71</v>
      </c>
    </row>
    <row r="1125" spans="1:5" x14ac:dyDescent="0.25">
      <c r="A1125" s="106" t="s">
        <v>491</v>
      </c>
      <c r="B1125" s="106" t="s">
        <v>492</v>
      </c>
      <c r="C1125" s="99" t="s">
        <v>0</v>
      </c>
      <c r="D1125" s="99">
        <v>70500</v>
      </c>
      <c r="E1125" s="100" t="s">
        <v>0</v>
      </c>
    </row>
    <row r="1126" spans="1:5" x14ac:dyDescent="0.25">
      <c r="A1126" s="180" t="s">
        <v>660</v>
      </c>
      <c r="B1126" s="180" t="s">
        <v>661</v>
      </c>
      <c r="C1126" s="181">
        <v>1827</v>
      </c>
      <c r="D1126" s="181">
        <v>264</v>
      </c>
      <c r="E1126" s="182">
        <v>14.45</v>
      </c>
    </row>
    <row r="1127" spans="1:5" x14ac:dyDescent="0.25">
      <c r="A1127" s="183" t="s">
        <v>662</v>
      </c>
      <c r="B1127" s="183" t="s">
        <v>663</v>
      </c>
      <c r="C1127" s="184">
        <v>500</v>
      </c>
      <c r="D1127" s="184">
        <v>0</v>
      </c>
      <c r="E1127" s="185">
        <v>0</v>
      </c>
    </row>
    <row r="1128" spans="1:5" x14ac:dyDescent="0.25">
      <c r="A1128" s="232" t="s">
        <v>197</v>
      </c>
      <c r="B1128" s="231"/>
      <c r="C1128" s="178">
        <v>500</v>
      </c>
      <c r="D1128" s="178">
        <v>0</v>
      </c>
      <c r="E1128" s="179">
        <v>0</v>
      </c>
    </row>
    <row r="1129" spans="1:5" x14ac:dyDescent="0.25">
      <c r="A1129" s="232" t="s">
        <v>198</v>
      </c>
      <c r="B1129" s="231"/>
      <c r="C1129" s="178">
        <v>500</v>
      </c>
      <c r="D1129" s="178">
        <v>0</v>
      </c>
      <c r="E1129" s="179">
        <v>0</v>
      </c>
    </row>
    <row r="1130" spans="1:5" x14ac:dyDescent="0.25">
      <c r="A1130" s="186" t="s">
        <v>481</v>
      </c>
      <c r="B1130" s="186" t="s">
        <v>482</v>
      </c>
      <c r="C1130" s="187">
        <v>500</v>
      </c>
      <c r="D1130" s="187">
        <v>0</v>
      </c>
      <c r="E1130" s="188">
        <v>0</v>
      </c>
    </row>
    <row r="1131" spans="1:5" x14ac:dyDescent="0.25">
      <c r="A1131" s="183" t="s">
        <v>664</v>
      </c>
      <c r="B1131" s="183" t="s">
        <v>665</v>
      </c>
      <c r="C1131" s="184">
        <v>1327</v>
      </c>
      <c r="D1131" s="184">
        <v>264</v>
      </c>
      <c r="E1131" s="185">
        <v>19.89</v>
      </c>
    </row>
    <row r="1132" spans="1:5" x14ac:dyDescent="0.25">
      <c r="A1132" s="232" t="s">
        <v>197</v>
      </c>
      <c r="B1132" s="231"/>
      <c r="C1132" s="178">
        <v>1327</v>
      </c>
      <c r="D1132" s="178">
        <v>264</v>
      </c>
      <c r="E1132" s="179">
        <v>19.89</v>
      </c>
    </row>
    <row r="1133" spans="1:5" x14ac:dyDescent="0.25">
      <c r="A1133" s="232" t="s">
        <v>198</v>
      </c>
      <c r="B1133" s="231"/>
      <c r="C1133" s="178">
        <v>1327</v>
      </c>
      <c r="D1133" s="178">
        <v>264</v>
      </c>
      <c r="E1133" s="179">
        <v>19.89</v>
      </c>
    </row>
    <row r="1134" spans="1:5" x14ac:dyDescent="0.25">
      <c r="A1134" s="186" t="s">
        <v>481</v>
      </c>
      <c r="B1134" s="186" t="s">
        <v>482</v>
      </c>
      <c r="C1134" s="187">
        <v>1327</v>
      </c>
      <c r="D1134" s="187">
        <v>264</v>
      </c>
      <c r="E1134" s="188">
        <v>19.89</v>
      </c>
    </row>
    <row r="1135" spans="1:5" x14ac:dyDescent="0.25">
      <c r="A1135" s="106" t="s">
        <v>504</v>
      </c>
      <c r="B1135" s="106" t="s">
        <v>505</v>
      </c>
      <c r="C1135" s="99" t="s">
        <v>0</v>
      </c>
      <c r="D1135" s="99">
        <v>264</v>
      </c>
      <c r="E1135" s="100" t="s">
        <v>0</v>
      </c>
    </row>
    <row r="1136" spans="1:5" x14ac:dyDescent="0.25">
      <c r="A1136" s="180" t="s">
        <v>666</v>
      </c>
      <c r="B1136" s="180" t="s">
        <v>667</v>
      </c>
      <c r="C1136" s="181">
        <v>139451</v>
      </c>
      <c r="D1136" s="181">
        <v>139451</v>
      </c>
      <c r="E1136" s="182">
        <v>100</v>
      </c>
    </row>
    <row r="1137" spans="1:5" x14ac:dyDescent="0.25">
      <c r="A1137" s="183" t="s">
        <v>668</v>
      </c>
      <c r="B1137" s="183" t="s">
        <v>669</v>
      </c>
      <c r="C1137" s="184">
        <v>139451</v>
      </c>
      <c r="D1137" s="184">
        <v>139451</v>
      </c>
      <c r="E1137" s="185">
        <v>100</v>
      </c>
    </row>
    <row r="1138" spans="1:5" x14ac:dyDescent="0.25">
      <c r="A1138" s="232" t="s">
        <v>197</v>
      </c>
      <c r="B1138" s="231"/>
      <c r="C1138" s="178">
        <v>139451</v>
      </c>
      <c r="D1138" s="178">
        <v>139451</v>
      </c>
      <c r="E1138" s="179">
        <v>100</v>
      </c>
    </row>
    <row r="1139" spans="1:5" x14ac:dyDescent="0.25">
      <c r="A1139" s="232" t="s">
        <v>198</v>
      </c>
      <c r="B1139" s="231"/>
      <c r="C1139" s="178">
        <v>139451</v>
      </c>
      <c r="D1139" s="178">
        <v>139451</v>
      </c>
      <c r="E1139" s="179">
        <v>100</v>
      </c>
    </row>
    <row r="1140" spans="1:5" x14ac:dyDescent="0.25">
      <c r="A1140" s="186" t="s">
        <v>406</v>
      </c>
      <c r="B1140" s="186" t="s">
        <v>407</v>
      </c>
      <c r="C1140" s="187">
        <v>139451</v>
      </c>
      <c r="D1140" s="187">
        <v>139451</v>
      </c>
      <c r="E1140" s="188">
        <v>100</v>
      </c>
    </row>
    <row r="1141" spans="1:5" x14ac:dyDescent="0.25">
      <c r="A1141" s="106" t="s">
        <v>491</v>
      </c>
      <c r="B1141" s="106" t="s">
        <v>492</v>
      </c>
      <c r="C1141" s="99" t="s">
        <v>0</v>
      </c>
      <c r="D1141" s="99">
        <v>79725</v>
      </c>
      <c r="E1141" s="100" t="s">
        <v>0</v>
      </c>
    </row>
    <row r="1142" spans="1:5" x14ac:dyDescent="0.25">
      <c r="A1142" s="106" t="s">
        <v>602</v>
      </c>
      <c r="B1142" s="106" t="s">
        <v>603</v>
      </c>
      <c r="C1142" s="99" t="s">
        <v>0</v>
      </c>
      <c r="D1142" s="99">
        <v>59726</v>
      </c>
      <c r="E1142" s="100" t="s">
        <v>0</v>
      </c>
    </row>
    <row r="1143" spans="1:5" x14ac:dyDescent="0.25">
      <c r="A1143" s="180" t="s">
        <v>670</v>
      </c>
      <c r="B1143" s="180" t="s">
        <v>671</v>
      </c>
      <c r="C1143" s="181">
        <v>5000</v>
      </c>
      <c r="D1143" s="181">
        <v>2863.25</v>
      </c>
      <c r="E1143" s="182">
        <v>57.27</v>
      </c>
    </row>
    <row r="1144" spans="1:5" x14ac:dyDescent="0.25">
      <c r="A1144" s="183" t="s">
        <v>672</v>
      </c>
      <c r="B1144" s="183" t="s">
        <v>673</v>
      </c>
      <c r="C1144" s="184">
        <v>5000</v>
      </c>
      <c r="D1144" s="184">
        <v>2863.25</v>
      </c>
      <c r="E1144" s="185">
        <v>57.27</v>
      </c>
    </row>
    <row r="1145" spans="1:5" x14ac:dyDescent="0.25">
      <c r="A1145" s="232" t="s">
        <v>197</v>
      </c>
      <c r="B1145" s="231"/>
      <c r="C1145" s="178">
        <v>5000</v>
      </c>
      <c r="D1145" s="178">
        <v>2863.25</v>
      </c>
      <c r="E1145" s="179">
        <v>57.27</v>
      </c>
    </row>
    <row r="1146" spans="1:5" x14ac:dyDescent="0.25">
      <c r="A1146" s="232" t="s">
        <v>198</v>
      </c>
      <c r="B1146" s="231"/>
      <c r="C1146" s="178">
        <v>5000</v>
      </c>
      <c r="D1146" s="178">
        <v>2863.25</v>
      </c>
      <c r="E1146" s="179">
        <v>57.27</v>
      </c>
    </row>
    <row r="1147" spans="1:5" x14ac:dyDescent="0.25">
      <c r="A1147" s="186" t="s">
        <v>344</v>
      </c>
      <c r="B1147" s="186" t="s">
        <v>345</v>
      </c>
      <c r="C1147" s="187">
        <v>5000</v>
      </c>
      <c r="D1147" s="187">
        <v>2863.25</v>
      </c>
      <c r="E1147" s="188">
        <v>57.27</v>
      </c>
    </row>
    <row r="1148" spans="1:5" x14ac:dyDescent="0.25">
      <c r="A1148" s="106" t="s">
        <v>380</v>
      </c>
      <c r="B1148" s="106" t="s">
        <v>381</v>
      </c>
      <c r="C1148" s="99" t="s">
        <v>0</v>
      </c>
      <c r="D1148" s="99">
        <v>437.5</v>
      </c>
      <c r="E1148" s="100" t="s">
        <v>0</v>
      </c>
    </row>
    <row r="1149" spans="1:5" x14ac:dyDescent="0.25">
      <c r="A1149" s="106" t="s">
        <v>382</v>
      </c>
      <c r="B1149" s="106" t="s">
        <v>383</v>
      </c>
      <c r="C1149" s="99" t="s">
        <v>0</v>
      </c>
      <c r="D1149" s="99">
        <v>2425.75</v>
      </c>
      <c r="E1149" s="100" t="s">
        <v>0</v>
      </c>
    </row>
    <row r="1150" spans="1:5" x14ac:dyDescent="0.25">
      <c r="A1150" s="180" t="s">
        <v>674</v>
      </c>
      <c r="B1150" s="180" t="s">
        <v>675</v>
      </c>
      <c r="C1150" s="181">
        <v>25927</v>
      </c>
      <c r="D1150" s="181">
        <v>25927</v>
      </c>
      <c r="E1150" s="182">
        <v>100</v>
      </c>
    </row>
    <row r="1151" spans="1:5" x14ac:dyDescent="0.25">
      <c r="A1151" s="183" t="s">
        <v>676</v>
      </c>
      <c r="B1151" s="183" t="s">
        <v>677</v>
      </c>
      <c r="C1151" s="184">
        <v>25927</v>
      </c>
      <c r="D1151" s="184">
        <v>25927</v>
      </c>
      <c r="E1151" s="185">
        <v>100</v>
      </c>
    </row>
    <row r="1152" spans="1:5" x14ac:dyDescent="0.25">
      <c r="A1152" s="232" t="s">
        <v>197</v>
      </c>
      <c r="B1152" s="231"/>
      <c r="C1152" s="178">
        <v>25927</v>
      </c>
      <c r="D1152" s="178">
        <v>25927</v>
      </c>
      <c r="E1152" s="179">
        <v>100</v>
      </c>
    </row>
    <row r="1153" spans="1:5" x14ac:dyDescent="0.25">
      <c r="A1153" s="232" t="s">
        <v>198</v>
      </c>
      <c r="B1153" s="231"/>
      <c r="C1153" s="178">
        <v>25927</v>
      </c>
      <c r="D1153" s="178">
        <v>25927</v>
      </c>
      <c r="E1153" s="179">
        <v>100</v>
      </c>
    </row>
    <row r="1154" spans="1:5" x14ac:dyDescent="0.25">
      <c r="A1154" s="186" t="s">
        <v>406</v>
      </c>
      <c r="B1154" s="186" t="s">
        <v>407</v>
      </c>
      <c r="C1154" s="187">
        <v>25927</v>
      </c>
      <c r="D1154" s="187">
        <v>25927</v>
      </c>
      <c r="E1154" s="188">
        <v>100</v>
      </c>
    </row>
    <row r="1155" spans="1:5" x14ac:dyDescent="0.25">
      <c r="A1155" s="106" t="s">
        <v>491</v>
      </c>
      <c r="B1155" s="106" t="s">
        <v>492</v>
      </c>
      <c r="C1155" s="99" t="s">
        <v>0</v>
      </c>
      <c r="D1155" s="99">
        <v>25927</v>
      </c>
      <c r="E1155" s="100" t="s">
        <v>0</v>
      </c>
    </row>
    <row r="1156" spans="1:5" x14ac:dyDescent="0.25">
      <c r="A1156" s="180" t="s">
        <v>678</v>
      </c>
      <c r="B1156" s="180" t="s">
        <v>679</v>
      </c>
      <c r="C1156" s="181">
        <v>196000</v>
      </c>
      <c r="D1156" s="181">
        <v>216836.01</v>
      </c>
      <c r="E1156" s="182">
        <v>110.63</v>
      </c>
    </row>
    <row r="1157" spans="1:5" x14ac:dyDescent="0.25">
      <c r="A1157" s="183" t="s">
        <v>680</v>
      </c>
      <c r="B1157" s="183" t="s">
        <v>681</v>
      </c>
      <c r="C1157" s="184">
        <v>68000</v>
      </c>
      <c r="D1157" s="184">
        <v>68000</v>
      </c>
      <c r="E1157" s="185">
        <v>100</v>
      </c>
    </row>
    <row r="1158" spans="1:5" x14ac:dyDescent="0.25">
      <c r="A1158" s="232" t="s">
        <v>197</v>
      </c>
      <c r="B1158" s="231"/>
      <c r="C1158" s="178">
        <v>68000</v>
      </c>
      <c r="D1158" s="178">
        <v>68000</v>
      </c>
      <c r="E1158" s="179">
        <v>100</v>
      </c>
    </row>
    <row r="1159" spans="1:5" x14ac:dyDescent="0.25">
      <c r="A1159" s="232" t="s">
        <v>198</v>
      </c>
      <c r="B1159" s="231"/>
      <c r="C1159" s="178">
        <v>68000</v>
      </c>
      <c r="D1159" s="178">
        <v>68000</v>
      </c>
      <c r="E1159" s="179">
        <v>100</v>
      </c>
    </row>
    <row r="1160" spans="1:5" x14ac:dyDescent="0.25">
      <c r="A1160" s="186" t="s">
        <v>402</v>
      </c>
      <c r="B1160" s="186" t="s">
        <v>403</v>
      </c>
      <c r="C1160" s="187">
        <v>68000</v>
      </c>
      <c r="D1160" s="187">
        <v>68000</v>
      </c>
      <c r="E1160" s="188">
        <v>100</v>
      </c>
    </row>
    <row r="1161" spans="1:5" x14ac:dyDescent="0.25">
      <c r="A1161" s="106" t="s">
        <v>404</v>
      </c>
      <c r="B1161" s="106" t="s">
        <v>405</v>
      </c>
      <c r="C1161" s="99" t="s">
        <v>0</v>
      </c>
      <c r="D1161" s="99">
        <v>18000</v>
      </c>
      <c r="E1161" s="100" t="s">
        <v>0</v>
      </c>
    </row>
    <row r="1162" spans="1:5" x14ac:dyDescent="0.25">
      <c r="A1162" s="106" t="s">
        <v>575</v>
      </c>
      <c r="B1162" s="106" t="s">
        <v>576</v>
      </c>
      <c r="C1162" s="99" t="s">
        <v>0</v>
      </c>
      <c r="D1162" s="99">
        <v>50000</v>
      </c>
      <c r="E1162" s="100" t="s">
        <v>0</v>
      </c>
    </row>
    <row r="1163" spans="1:5" x14ac:dyDescent="0.25">
      <c r="A1163" s="183" t="s">
        <v>682</v>
      </c>
      <c r="B1163" s="183" t="s">
        <v>683</v>
      </c>
      <c r="C1163" s="184">
        <v>128000</v>
      </c>
      <c r="D1163" s="184">
        <v>148836.01</v>
      </c>
      <c r="E1163" s="185">
        <v>116.28</v>
      </c>
    </row>
    <row r="1164" spans="1:5" x14ac:dyDescent="0.25">
      <c r="A1164" s="232" t="s">
        <v>197</v>
      </c>
      <c r="B1164" s="231"/>
      <c r="C1164" s="178">
        <v>128000</v>
      </c>
      <c r="D1164" s="178">
        <v>148836.01</v>
      </c>
      <c r="E1164" s="179">
        <v>116.28</v>
      </c>
    </row>
    <row r="1165" spans="1:5" x14ac:dyDescent="0.25">
      <c r="A1165" s="232" t="s">
        <v>198</v>
      </c>
      <c r="B1165" s="231"/>
      <c r="C1165" s="178">
        <v>128000</v>
      </c>
      <c r="D1165" s="178">
        <v>148836.01</v>
      </c>
      <c r="E1165" s="179">
        <v>116.28</v>
      </c>
    </row>
    <row r="1166" spans="1:5" x14ac:dyDescent="0.25">
      <c r="A1166" s="186" t="s">
        <v>344</v>
      </c>
      <c r="B1166" s="186" t="s">
        <v>345</v>
      </c>
      <c r="C1166" s="187">
        <v>100000</v>
      </c>
      <c r="D1166" s="187">
        <v>141636.01</v>
      </c>
      <c r="E1166" s="188">
        <v>141.63999999999999</v>
      </c>
    </row>
    <row r="1167" spans="1:5" x14ac:dyDescent="0.25">
      <c r="A1167" s="106" t="s">
        <v>376</v>
      </c>
      <c r="B1167" s="106" t="s">
        <v>377</v>
      </c>
      <c r="C1167" s="99" t="s">
        <v>0</v>
      </c>
      <c r="D1167" s="99">
        <v>98132.79</v>
      </c>
      <c r="E1167" s="100" t="s">
        <v>0</v>
      </c>
    </row>
    <row r="1168" spans="1:5" x14ac:dyDescent="0.25">
      <c r="A1168" s="106" t="s">
        <v>380</v>
      </c>
      <c r="B1168" s="106" t="s">
        <v>381</v>
      </c>
      <c r="C1168" s="99" t="s">
        <v>0</v>
      </c>
      <c r="D1168" s="99">
        <v>41450.82</v>
      </c>
      <c r="E1168" s="100" t="s">
        <v>0</v>
      </c>
    </row>
    <row r="1169" spans="1:5" x14ac:dyDescent="0.25">
      <c r="A1169" s="106" t="s">
        <v>384</v>
      </c>
      <c r="B1169" s="106" t="s">
        <v>385</v>
      </c>
      <c r="C1169" s="99" t="s">
        <v>0</v>
      </c>
      <c r="D1169" s="99">
        <v>2052.4</v>
      </c>
      <c r="E1169" s="100" t="s">
        <v>0</v>
      </c>
    </row>
    <row r="1170" spans="1:5" x14ac:dyDescent="0.25">
      <c r="A1170" s="186" t="s">
        <v>402</v>
      </c>
      <c r="B1170" s="186" t="s">
        <v>403</v>
      </c>
      <c r="C1170" s="187">
        <v>28000</v>
      </c>
      <c r="D1170" s="187">
        <v>7200</v>
      </c>
      <c r="E1170" s="188">
        <v>25.71</v>
      </c>
    </row>
    <row r="1171" spans="1:5" x14ac:dyDescent="0.25">
      <c r="A1171" s="106" t="s">
        <v>404</v>
      </c>
      <c r="B1171" s="106" t="s">
        <v>405</v>
      </c>
      <c r="C1171" s="99" t="s">
        <v>0</v>
      </c>
      <c r="D1171" s="99">
        <v>7200</v>
      </c>
      <c r="E1171" s="100" t="s">
        <v>0</v>
      </c>
    </row>
    <row r="1172" spans="1:5" x14ac:dyDescent="0.25">
      <c r="A1172" s="180" t="s">
        <v>684</v>
      </c>
      <c r="B1172" s="180" t="s">
        <v>685</v>
      </c>
      <c r="C1172" s="181">
        <v>77799.58</v>
      </c>
      <c r="D1172" s="181">
        <v>77799.58</v>
      </c>
      <c r="E1172" s="182">
        <v>100</v>
      </c>
    </row>
    <row r="1173" spans="1:5" x14ac:dyDescent="0.25">
      <c r="A1173" s="183" t="s">
        <v>686</v>
      </c>
      <c r="B1173" s="183" t="s">
        <v>687</v>
      </c>
      <c r="C1173" s="184">
        <v>77799.58</v>
      </c>
      <c r="D1173" s="184">
        <v>77799.58</v>
      </c>
      <c r="E1173" s="185">
        <v>100</v>
      </c>
    </row>
    <row r="1174" spans="1:5" x14ac:dyDescent="0.25">
      <c r="A1174" s="232" t="s">
        <v>197</v>
      </c>
      <c r="B1174" s="231"/>
      <c r="C1174" s="178">
        <v>77799.58</v>
      </c>
      <c r="D1174" s="178">
        <v>77799.58</v>
      </c>
      <c r="E1174" s="179">
        <v>100</v>
      </c>
    </row>
    <row r="1175" spans="1:5" x14ac:dyDescent="0.25">
      <c r="A1175" s="232" t="s">
        <v>198</v>
      </c>
      <c r="B1175" s="231"/>
      <c r="C1175" s="178">
        <v>77799.58</v>
      </c>
      <c r="D1175" s="178">
        <v>77799.58</v>
      </c>
      <c r="E1175" s="179">
        <v>100</v>
      </c>
    </row>
    <row r="1176" spans="1:5" x14ac:dyDescent="0.25">
      <c r="A1176" s="186" t="s">
        <v>406</v>
      </c>
      <c r="B1176" s="186" t="s">
        <v>407</v>
      </c>
      <c r="C1176" s="187">
        <v>77799.58</v>
      </c>
      <c r="D1176" s="187">
        <v>77799.58</v>
      </c>
      <c r="E1176" s="188">
        <v>100</v>
      </c>
    </row>
    <row r="1177" spans="1:5" x14ac:dyDescent="0.25">
      <c r="A1177" s="106" t="s">
        <v>491</v>
      </c>
      <c r="B1177" s="106" t="s">
        <v>492</v>
      </c>
      <c r="C1177" s="99" t="s">
        <v>0</v>
      </c>
      <c r="D1177" s="99">
        <v>77799.58</v>
      </c>
      <c r="E1177" s="100" t="s">
        <v>0</v>
      </c>
    </row>
    <row r="1178" spans="1:5" x14ac:dyDescent="0.25">
      <c r="A1178" s="180" t="s">
        <v>688</v>
      </c>
      <c r="B1178" s="180" t="s">
        <v>689</v>
      </c>
      <c r="C1178" s="181">
        <v>42418.83</v>
      </c>
      <c r="D1178" s="181">
        <v>42418.83</v>
      </c>
      <c r="E1178" s="182">
        <v>100</v>
      </c>
    </row>
    <row r="1179" spans="1:5" x14ac:dyDescent="0.25">
      <c r="A1179" s="183" t="s">
        <v>690</v>
      </c>
      <c r="B1179" s="183" t="s">
        <v>691</v>
      </c>
      <c r="C1179" s="184">
        <v>42418.83</v>
      </c>
      <c r="D1179" s="184">
        <v>42418.83</v>
      </c>
      <c r="E1179" s="185">
        <v>100</v>
      </c>
    </row>
    <row r="1180" spans="1:5" x14ac:dyDescent="0.25">
      <c r="A1180" s="232" t="s">
        <v>197</v>
      </c>
      <c r="B1180" s="231"/>
      <c r="C1180" s="178">
        <v>42418.83</v>
      </c>
      <c r="D1180" s="178">
        <v>42418.83</v>
      </c>
      <c r="E1180" s="179">
        <v>100</v>
      </c>
    </row>
    <row r="1181" spans="1:5" x14ac:dyDescent="0.25">
      <c r="A1181" s="232" t="s">
        <v>198</v>
      </c>
      <c r="B1181" s="231"/>
      <c r="C1181" s="178">
        <v>42418.83</v>
      </c>
      <c r="D1181" s="178">
        <v>42418.83</v>
      </c>
      <c r="E1181" s="179">
        <v>100</v>
      </c>
    </row>
    <row r="1182" spans="1:5" x14ac:dyDescent="0.25">
      <c r="A1182" s="186" t="s">
        <v>344</v>
      </c>
      <c r="B1182" s="186" t="s">
        <v>345</v>
      </c>
      <c r="C1182" s="187">
        <v>42418.83</v>
      </c>
      <c r="D1182" s="187">
        <v>42418.83</v>
      </c>
      <c r="E1182" s="188">
        <v>100</v>
      </c>
    </row>
    <row r="1183" spans="1:5" x14ac:dyDescent="0.25">
      <c r="A1183" s="106" t="s">
        <v>384</v>
      </c>
      <c r="B1183" s="106" t="s">
        <v>385</v>
      </c>
      <c r="C1183" s="99" t="s">
        <v>0</v>
      </c>
      <c r="D1183" s="99">
        <v>42418.83</v>
      </c>
      <c r="E1183" s="100" t="s">
        <v>0</v>
      </c>
    </row>
    <row r="1184" spans="1:5" x14ac:dyDescent="0.25">
      <c r="A1184" s="180" t="s">
        <v>692</v>
      </c>
      <c r="B1184" s="180" t="s">
        <v>693</v>
      </c>
      <c r="C1184" s="181">
        <v>3000</v>
      </c>
      <c r="D1184" s="181">
        <v>3000</v>
      </c>
      <c r="E1184" s="182">
        <v>100</v>
      </c>
    </row>
    <row r="1185" spans="1:5" x14ac:dyDescent="0.25">
      <c r="A1185" s="183" t="s">
        <v>694</v>
      </c>
      <c r="B1185" s="183" t="s">
        <v>695</v>
      </c>
      <c r="C1185" s="184">
        <v>3000</v>
      </c>
      <c r="D1185" s="184">
        <v>3000</v>
      </c>
      <c r="E1185" s="185">
        <v>100</v>
      </c>
    </row>
    <row r="1186" spans="1:5" x14ac:dyDescent="0.25">
      <c r="A1186" s="232" t="s">
        <v>197</v>
      </c>
      <c r="B1186" s="231"/>
      <c r="C1186" s="178">
        <v>3000</v>
      </c>
      <c r="D1186" s="178">
        <v>3000</v>
      </c>
      <c r="E1186" s="179">
        <v>100</v>
      </c>
    </row>
    <row r="1187" spans="1:5" x14ac:dyDescent="0.25">
      <c r="A1187" s="232" t="s">
        <v>198</v>
      </c>
      <c r="B1187" s="231"/>
      <c r="C1187" s="178">
        <v>3000</v>
      </c>
      <c r="D1187" s="178">
        <v>3000</v>
      </c>
      <c r="E1187" s="179">
        <v>100</v>
      </c>
    </row>
    <row r="1188" spans="1:5" x14ac:dyDescent="0.25">
      <c r="A1188" s="186" t="s">
        <v>406</v>
      </c>
      <c r="B1188" s="186" t="s">
        <v>407</v>
      </c>
      <c r="C1188" s="187">
        <v>3000</v>
      </c>
      <c r="D1188" s="187">
        <v>3000</v>
      </c>
      <c r="E1188" s="188">
        <v>100</v>
      </c>
    </row>
    <row r="1189" spans="1:5" x14ac:dyDescent="0.25">
      <c r="A1189" s="106" t="s">
        <v>491</v>
      </c>
      <c r="B1189" s="106" t="s">
        <v>492</v>
      </c>
      <c r="C1189" s="99" t="s">
        <v>0</v>
      </c>
      <c r="D1189" s="99">
        <v>3000</v>
      </c>
      <c r="E1189" s="100" t="s">
        <v>0</v>
      </c>
    </row>
    <row r="1190" spans="1:5" x14ac:dyDescent="0.25">
      <c r="A1190" s="230" t="s">
        <v>696</v>
      </c>
      <c r="B1190" s="231"/>
      <c r="C1190" s="176">
        <v>1367384.21</v>
      </c>
      <c r="D1190" s="176">
        <v>1235446.6599999999</v>
      </c>
      <c r="E1190" s="177">
        <v>90.35</v>
      </c>
    </row>
    <row r="1191" spans="1:5" x14ac:dyDescent="0.25">
      <c r="A1191" s="232" t="s">
        <v>197</v>
      </c>
      <c r="B1191" s="231"/>
      <c r="C1191" s="178">
        <v>995000</v>
      </c>
      <c r="D1191" s="178">
        <v>897446.40000000002</v>
      </c>
      <c r="E1191" s="179">
        <v>90.2</v>
      </c>
    </row>
    <row r="1192" spans="1:5" x14ac:dyDescent="0.25">
      <c r="A1192" s="232" t="s">
        <v>198</v>
      </c>
      <c r="B1192" s="231"/>
      <c r="C1192" s="178">
        <v>995000</v>
      </c>
      <c r="D1192" s="178">
        <v>897446.40000000002</v>
      </c>
      <c r="E1192" s="179">
        <v>90.2</v>
      </c>
    </row>
    <row r="1193" spans="1:5" x14ac:dyDescent="0.25">
      <c r="A1193" s="232" t="s">
        <v>199</v>
      </c>
      <c r="B1193" s="231"/>
      <c r="C1193" s="178">
        <v>29240.79</v>
      </c>
      <c r="D1193" s="178">
        <v>5856.84</v>
      </c>
      <c r="E1193" s="179">
        <v>20.03</v>
      </c>
    </row>
    <row r="1194" spans="1:5" x14ac:dyDescent="0.25">
      <c r="A1194" s="232" t="s">
        <v>201</v>
      </c>
      <c r="B1194" s="231"/>
      <c r="C1194" s="178">
        <v>29240.79</v>
      </c>
      <c r="D1194" s="178">
        <v>5856.84</v>
      </c>
      <c r="E1194" s="179">
        <v>20.03</v>
      </c>
    </row>
    <row r="1195" spans="1:5" x14ac:dyDescent="0.25">
      <c r="A1195" s="232" t="s">
        <v>202</v>
      </c>
      <c r="B1195" s="231"/>
      <c r="C1195" s="178">
        <v>332143.42</v>
      </c>
      <c r="D1195" s="178">
        <v>332143.42</v>
      </c>
      <c r="E1195" s="179">
        <v>100</v>
      </c>
    </row>
    <row r="1196" spans="1:5" x14ac:dyDescent="0.25">
      <c r="A1196" s="232" t="s">
        <v>204</v>
      </c>
      <c r="B1196" s="231"/>
      <c r="C1196" s="178">
        <v>332143.42</v>
      </c>
      <c r="D1196" s="178">
        <v>332143.42</v>
      </c>
      <c r="E1196" s="179">
        <v>100</v>
      </c>
    </row>
    <row r="1197" spans="1:5" x14ac:dyDescent="0.25">
      <c r="A1197" s="232" t="s">
        <v>210</v>
      </c>
      <c r="B1197" s="231"/>
      <c r="C1197" s="178">
        <v>2000</v>
      </c>
      <c r="D1197" s="178">
        <v>0</v>
      </c>
      <c r="E1197" s="179">
        <v>0</v>
      </c>
    </row>
    <row r="1198" spans="1:5" x14ac:dyDescent="0.25">
      <c r="A1198" s="232" t="s">
        <v>213</v>
      </c>
      <c r="B1198" s="231"/>
      <c r="C1198" s="178">
        <v>2000</v>
      </c>
      <c r="D1198" s="178">
        <v>0</v>
      </c>
      <c r="E1198" s="179">
        <v>0</v>
      </c>
    </row>
    <row r="1199" spans="1:5" x14ac:dyDescent="0.25">
      <c r="A1199" s="232" t="s">
        <v>215</v>
      </c>
      <c r="B1199" s="231"/>
      <c r="C1199" s="178">
        <v>9000</v>
      </c>
      <c r="D1199" s="178">
        <v>0</v>
      </c>
      <c r="E1199" s="179">
        <v>0</v>
      </c>
    </row>
    <row r="1200" spans="1:5" x14ac:dyDescent="0.25">
      <c r="A1200" s="232" t="s">
        <v>218</v>
      </c>
      <c r="B1200" s="231"/>
      <c r="C1200" s="178">
        <v>9000</v>
      </c>
      <c r="D1200" s="178">
        <v>0</v>
      </c>
      <c r="E1200" s="179">
        <v>0</v>
      </c>
    </row>
    <row r="1201" spans="1:5" x14ac:dyDescent="0.25">
      <c r="A1201" s="230" t="s">
        <v>697</v>
      </c>
      <c r="B1201" s="231"/>
      <c r="C1201" s="176">
        <v>1367384.21</v>
      </c>
      <c r="D1201" s="176">
        <v>1235446.6599999999</v>
      </c>
      <c r="E1201" s="177">
        <v>90.35</v>
      </c>
    </row>
    <row r="1202" spans="1:5" x14ac:dyDescent="0.25">
      <c r="A1202" s="232" t="s">
        <v>197</v>
      </c>
      <c r="B1202" s="231"/>
      <c r="C1202" s="178">
        <v>995000</v>
      </c>
      <c r="D1202" s="178">
        <v>897446.40000000002</v>
      </c>
      <c r="E1202" s="179">
        <v>90.2</v>
      </c>
    </row>
    <row r="1203" spans="1:5" x14ac:dyDescent="0.25">
      <c r="A1203" s="232" t="s">
        <v>198</v>
      </c>
      <c r="B1203" s="231"/>
      <c r="C1203" s="178">
        <v>995000</v>
      </c>
      <c r="D1203" s="178">
        <v>897446.40000000002</v>
      </c>
      <c r="E1203" s="179">
        <v>90.2</v>
      </c>
    </row>
    <row r="1204" spans="1:5" x14ac:dyDescent="0.25">
      <c r="A1204" s="232" t="s">
        <v>199</v>
      </c>
      <c r="B1204" s="231"/>
      <c r="C1204" s="178">
        <v>29240.79</v>
      </c>
      <c r="D1204" s="178">
        <v>5856.84</v>
      </c>
      <c r="E1204" s="179">
        <v>20.03</v>
      </c>
    </row>
    <row r="1205" spans="1:5" x14ac:dyDescent="0.25">
      <c r="A1205" s="232" t="s">
        <v>201</v>
      </c>
      <c r="B1205" s="231"/>
      <c r="C1205" s="178">
        <v>29240.79</v>
      </c>
      <c r="D1205" s="178">
        <v>5856.84</v>
      </c>
      <c r="E1205" s="179">
        <v>20.03</v>
      </c>
    </row>
    <row r="1206" spans="1:5" x14ac:dyDescent="0.25">
      <c r="A1206" s="232" t="s">
        <v>202</v>
      </c>
      <c r="B1206" s="231"/>
      <c r="C1206" s="178">
        <v>332143.42</v>
      </c>
      <c r="D1206" s="178">
        <v>332143.42</v>
      </c>
      <c r="E1206" s="179">
        <v>100</v>
      </c>
    </row>
    <row r="1207" spans="1:5" x14ac:dyDescent="0.25">
      <c r="A1207" s="232" t="s">
        <v>204</v>
      </c>
      <c r="B1207" s="231"/>
      <c r="C1207" s="178">
        <v>332143.42</v>
      </c>
      <c r="D1207" s="178">
        <v>332143.42</v>
      </c>
      <c r="E1207" s="179">
        <v>100</v>
      </c>
    </row>
    <row r="1208" spans="1:5" x14ac:dyDescent="0.25">
      <c r="A1208" s="232" t="s">
        <v>210</v>
      </c>
      <c r="B1208" s="231"/>
      <c r="C1208" s="178">
        <v>2000</v>
      </c>
      <c r="D1208" s="178">
        <v>0</v>
      </c>
      <c r="E1208" s="179">
        <v>0</v>
      </c>
    </row>
    <row r="1209" spans="1:5" x14ac:dyDescent="0.25">
      <c r="A1209" s="232" t="s">
        <v>213</v>
      </c>
      <c r="B1209" s="231"/>
      <c r="C1209" s="178">
        <v>2000</v>
      </c>
      <c r="D1209" s="178">
        <v>0</v>
      </c>
      <c r="E1209" s="179">
        <v>0</v>
      </c>
    </row>
    <row r="1210" spans="1:5" x14ac:dyDescent="0.25">
      <c r="A1210" s="232" t="s">
        <v>215</v>
      </c>
      <c r="B1210" s="231"/>
      <c r="C1210" s="178">
        <v>9000</v>
      </c>
      <c r="D1210" s="178">
        <v>0</v>
      </c>
      <c r="E1210" s="179">
        <v>0</v>
      </c>
    </row>
    <row r="1211" spans="1:5" x14ac:dyDescent="0.25">
      <c r="A1211" s="232" t="s">
        <v>218</v>
      </c>
      <c r="B1211" s="231"/>
      <c r="C1211" s="178">
        <v>9000</v>
      </c>
      <c r="D1211" s="178">
        <v>0</v>
      </c>
      <c r="E1211" s="179">
        <v>0</v>
      </c>
    </row>
    <row r="1212" spans="1:5" x14ac:dyDescent="0.25">
      <c r="A1212" s="180" t="s">
        <v>698</v>
      </c>
      <c r="B1212" s="180" t="s">
        <v>699</v>
      </c>
      <c r="C1212" s="181">
        <v>1367384.21</v>
      </c>
      <c r="D1212" s="181">
        <v>1235446.6599999999</v>
      </c>
      <c r="E1212" s="182">
        <v>90.35</v>
      </c>
    </row>
    <row r="1213" spans="1:5" x14ac:dyDescent="0.25">
      <c r="A1213" s="183" t="s">
        <v>700</v>
      </c>
      <c r="B1213" s="183" t="s">
        <v>701</v>
      </c>
      <c r="C1213" s="184">
        <v>1367384.21</v>
      </c>
      <c r="D1213" s="184">
        <v>1235446.6599999999</v>
      </c>
      <c r="E1213" s="185">
        <v>90.35</v>
      </c>
    </row>
    <row r="1214" spans="1:5" x14ac:dyDescent="0.25">
      <c r="A1214" s="232" t="s">
        <v>197</v>
      </c>
      <c r="B1214" s="231"/>
      <c r="C1214" s="178">
        <v>995000</v>
      </c>
      <c r="D1214" s="178">
        <v>897446.40000000002</v>
      </c>
      <c r="E1214" s="179">
        <v>90.2</v>
      </c>
    </row>
    <row r="1215" spans="1:5" x14ac:dyDescent="0.25">
      <c r="A1215" s="232" t="s">
        <v>198</v>
      </c>
      <c r="B1215" s="231"/>
      <c r="C1215" s="178">
        <v>995000</v>
      </c>
      <c r="D1215" s="178">
        <v>897446.40000000002</v>
      </c>
      <c r="E1215" s="179">
        <v>90.2</v>
      </c>
    </row>
    <row r="1216" spans="1:5" x14ac:dyDescent="0.25">
      <c r="A1216" s="186" t="s">
        <v>332</v>
      </c>
      <c r="B1216" s="186" t="s">
        <v>333</v>
      </c>
      <c r="C1216" s="187">
        <v>818705</v>
      </c>
      <c r="D1216" s="187">
        <v>767238.69</v>
      </c>
      <c r="E1216" s="188">
        <v>93.71</v>
      </c>
    </row>
    <row r="1217" spans="1:5" x14ac:dyDescent="0.25">
      <c r="A1217" s="106" t="s">
        <v>334</v>
      </c>
      <c r="B1217" s="106" t="s">
        <v>335</v>
      </c>
      <c r="C1217" s="99" t="s">
        <v>0</v>
      </c>
      <c r="D1217" s="99">
        <v>594642.05000000005</v>
      </c>
      <c r="E1217" s="100" t="s">
        <v>0</v>
      </c>
    </row>
    <row r="1218" spans="1:5" x14ac:dyDescent="0.25">
      <c r="A1218" s="106" t="s">
        <v>340</v>
      </c>
      <c r="B1218" s="106" t="s">
        <v>341</v>
      </c>
      <c r="C1218" s="99" t="s">
        <v>0</v>
      </c>
      <c r="D1218" s="99">
        <v>28756.63</v>
      </c>
      <c r="E1218" s="100" t="s">
        <v>0</v>
      </c>
    </row>
    <row r="1219" spans="1:5" x14ac:dyDescent="0.25">
      <c r="A1219" s="106" t="s">
        <v>702</v>
      </c>
      <c r="B1219" s="106" t="s">
        <v>703</v>
      </c>
      <c r="C1219" s="99" t="s">
        <v>0</v>
      </c>
      <c r="D1219" s="99">
        <v>45716.19</v>
      </c>
      <c r="E1219" s="100" t="s">
        <v>0</v>
      </c>
    </row>
    <row r="1220" spans="1:5" x14ac:dyDescent="0.25">
      <c r="A1220" s="106" t="s">
        <v>342</v>
      </c>
      <c r="B1220" s="106" t="s">
        <v>343</v>
      </c>
      <c r="C1220" s="99" t="s">
        <v>0</v>
      </c>
      <c r="D1220" s="99">
        <v>98123.82</v>
      </c>
      <c r="E1220" s="100" t="s">
        <v>0</v>
      </c>
    </row>
    <row r="1221" spans="1:5" x14ac:dyDescent="0.25">
      <c r="A1221" s="186" t="s">
        <v>344</v>
      </c>
      <c r="B1221" s="186" t="s">
        <v>345</v>
      </c>
      <c r="C1221" s="187">
        <v>102695</v>
      </c>
      <c r="D1221" s="187">
        <v>58978.69</v>
      </c>
      <c r="E1221" s="188">
        <v>57.43</v>
      </c>
    </row>
    <row r="1222" spans="1:5" x14ac:dyDescent="0.25">
      <c r="A1222" s="106" t="s">
        <v>346</v>
      </c>
      <c r="B1222" s="106" t="s">
        <v>347</v>
      </c>
      <c r="C1222" s="99" t="s">
        <v>0</v>
      </c>
      <c r="D1222" s="99">
        <v>90</v>
      </c>
      <c r="E1222" s="100" t="s">
        <v>0</v>
      </c>
    </row>
    <row r="1223" spans="1:5" x14ac:dyDescent="0.25">
      <c r="A1223" s="106" t="s">
        <v>348</v>
      </c>
      <c r="B1223" s="106" t="s">
        <v>349</v>
      </c>
      <c r="C1223" s="99" t="s">
        <v>0</v>
      </c>
      <c r="D1223" s="99">
        <v>1175.5899999999999</v>
      </c>
      <c r="E1223" s="100" t="s">
        <v>0</v>
      </c>
    </row>
    <row r="1224" spans="1:5" x14ac:dyDescent="0.25">
      <c r="A1224" s="106" t="s">
        <v>350</v>
      </c>
      <c r="B1224" s="106" t="s">
        <v>351</v>
      </c>
      <c r="C1224" s="99" t="s">
        <v>0</v>
      </c>
      <c r="D1224" s="99">
        <v>572.07000000000005</v>
      </c>
      <c r="E1224" s="100" t="s">
        <v>0</v>
      </c>
    </row>
    <row r="1225" spans="1:5" x14ac:dyDescent="0.25">
      <c r="A1225" s="106" t="s">
        <v>354</v>
      </c>
      <c r="B1225" s="106" t="s">
        <v>355</v>
      </c>
      <c r="C1225" s="99" t="s">
        <v>0</v>
      </c>
      <c r="D1225" s="99">
        <v>2056.84</v>
      </c>
      <c r="E1225" s="100" t="s">
        <v>0</v>
      </c>
    </row>
    <row r="1226" spans="1:5" x14ac:dyDescent="0.25">
      <c r="A1226" s="106" t="s">
        <v>358</v>
      </c>
      <c r="B1226" s="106" t="s">
        <v>359</v>
      </c>
      <c r="C1226" s="99" t="s">
        <v>0</v>
      </c>
      <c r="D1226" s="99">
        <v>11331</v>
      </c>
      <c r="E1226" s="100" t="s">
        <v>0</v>
      </c>
    </row>
    <row r="1227" spans="1:5" x14ac:dyDescent="0.25">
      <c r="A1227" s="106" t="s">
        <v>360</v>
      </c>
      <c r="B1227" s="106" t="s">
        <v>361</v>
      </c>
      <c r="C1227" s="99" t="s">
        <v>0</v>
      </c>
      <c r="D1227" s="99">
        <v>3564.76</v>
      </c>
      <c r="E1227" s="100" t="s">
        <v>0</v>
      </c>
    </row>
    <row r="1228" spans="1:5" x14ac:dyDescent="0.25">
      <c r="A1228" s="106" t="s">
        <v>462</v>
      </c>
      <c r="B1228" s="106" t="s">
        <v>463</v>
      </c>
      <c r="C1228" s="99" t="s">
        <v>0</v>
      </c>
      <c r="D1228" s="99">
        <v>5968.99</v>
      </c>
      <c r="E1228" s="100" t="s">
        <v>0</v>
      </c>
    </row>
    <row r="1229" spans="1:5" x14ac:dyDescent="0.25">
      <c r="A1229" s="106" t="s">
        <v>362</v>
      </c>
      <c r="B1229" s="106" t="s">
        <v>363</v>
      </c>
      <c r="C1229" s="99" t="s">
        <v>0</v>
      </c>
      <c r="D1229" s="99">
        <v>5557.88</v>
      </c>
      <c r="E1229" s="100" t="s">
        <v>0</v>
      </c>
    </row>
    <row r="1230" spans="1:5" x14ac:dyDescent="0.25">
      <c r="A1230" s="106" t="s">
        <v>364</v>
      </c>
      <c r="B1230" s="106" t="s">
        <v>365</v>
      </c>
      <c r="C1230" s="99" t="s">
        <v>0</v>
      </c>
      <c r="D1230" s="99">
        <v>3031.42</v>
      </c>
      <c r="E1230" s="100" t="s">
        <v>0</v>
      </c>
    </row>
    <row r="1231" spans="1:5" x14ac:dyDescent="0.25">
      <c r="A1231" s="106" t="s">
        <v>366</v>
      </c>
      <c r="B1231" s="106" t="s">
        <v>367</v>
      </c>
      <c r="C1231" s="99" t="s">
        <v>0</v>
      </c>
      <c r="D1231" s="99">
        <v>3708.14</v>
      </c>
      <c r="E1231" s="100" t="s">
        <v>0</v>
      </c>
    </row>
    <row r="1232" spans="1:5" x14ac:dyDescent="0.25">
      <c r="A1232" s="106" t="s">
        <v>370</v>
      </c>
      <c r="B1232" s="106" t="s">
        <v>371</v>
      </c>
      <c r="C1232" s="99" t="s">
        <v>0</v>
      </c>
      <c r="D1232" s="99">
        <v>551.70000000000005</v>
      </c>
      <c r="E1232" s="100" t="s">
        <v>0</v>
      </c>
    </row>
    <row r="1233" spans="1:5" x14ac:dyDescent="0.25">
      <c r="A1233" s="106" t="s">
        <v>374</v>
      </c>
      <c r="B1233" s="106" t="s">
        <v>375</v>
      </c>
      <c r="C1233" s="99" t="s">
        <v>0</v>
      </c>
      <c r="D1233" s="99">
        <v>91</v>
      </c>
      <c r="E1233" s="100" t="s">
        <v>0</v>
      </c>
    </row>
    <row r="1234" spans="1:5" x14ac:dyDescent="0.25">
      <c r="A1234" s="106" t="s">
        <v>376</v>
      </c>
      <c r="B1234" s="106" t="s">
        <v>377</v>
      </c>
      <c r="C1234" s="99" t="s">
        <v>0</v>
      </c>
      <c r="D1234" s="99">
        <v>7167</v>
      </c>
      <c r="E1234" s="100" t="s">
        <v>0</v>
      </c>
    </row>
    <row r="1235" spans="1:5" x14ac:dyDescent="0.25">
      <c r="A1235" s="106" t="s">
        <v>378</v>
      </c>
      <c r="B1235" s="106" t="s">
        <v>379</v>
      </c>
      <c r="C1235" s="99" t="s">
        <v>0</v>
      </c>
      <c r="D1235" s="99">
        <v>5549.29</v>
      </c>
      <c r="E1235" s="100" t="s">
        <v>0</v>
      </c>
    </row>
    <row r="1236" spans="1:5" x14ac:dyDescent="0.25">
      <c r="A1236" s="106" t="s">
        <v>380</v>
      </c>
      <c r="B1236" s="106" t="s">
        <v>381</v>
      </c>
      <c r="C1236" s="99" t="s">
        <v>0</v>
      </c>
      <c r="D1236" s="99">
        <v>1091.28</v>
      </c>
      <c r="E1236" s="100" t="s">
        <v>0</v>
      </c>
    </row>
    <row r="1237" spans="1:5" x14ac:dyDescent="0.25">
      <c r="A1237" s="106" t="s">
        <v>382</v>
      </c>
      <c r="B1237" s="106" t="s">
        <v>383</v>
      </c>
      <c r="C1237" s="99" t="s">
        <v>0</v>
      </c>
      <c r="D1237" s="99">
        <v>7001.38</v>
      </c>
      <c r="E1237" s="100" t="s">
        <v>0</v>
      </c>
    </row>
    <row r="1238" spans="1:5" x14ac:dyDescent="0.25">
      <c r="A1238" s="106" t="s">
        <v>384</v>
      </c>
      <c r="B1238" s="106" t="s">
        <v>385</v>
      </c>
      <c r="C1238" s="99" t="s">
        <v>0</v>
      </c>
      <c r="D1238" s="99">
        <v>280.35000000000002</v>
      </c>
      <c r="E1238" s="100" t="s">
        <v>0</v>
      </c>
    </row>
    <row r="1239" spans="1:5" x14ac:dyDescent="0.25">
      <c r="A1239" s="106" t="s">
        <v>392</v>
      </c>
      <c r="B1239" s="106" t="s">
        <v>393</v>
      </c>
      <c r="C1239" s="99" t="s">
        <v>0</v>
      </c>
      <c r="D1239" s="99">
        <v>190</v>
      </c>
      <c r="E1239" s="100" t="s">
        <v>0</v>
      </c>
    </row>
    <row r="1240" spans="1:5" x14ac:dyDescent="0.25">
      <c r="A1240" s="186" t="s">
        <v>394</v>
      </c>
      <c r="B1240" s="186" t="s">
        <v>395</v>
      </c>
      <c r="C1240" s="187">
        <v>10600</v>
      </c>
      <c r="D1240" s="187">
        <v>10551.92</v>
      </c>
      <c r="E1240" s="188">
        <v>99.55</v>
      </c>
    </row>
    <row r="1241" spans="1:5" x14ac:dyDescent="0.25">
      <c r="A1241" s="106" t="s">
        <v>704</v>
      </c>
      <c r="B1241" s="106" t="s">
        <v>705</v>
      </c>
      <c r="C1241" s="99" t="s">
        <v>0</v>
      </c>
      <c r="D1241" s="99">
        <v>10051.92</v>
      </c>
      <c r="E1241" s="100" t="s">
        <v>0</v>
      </c>
    </row>
    <row r="1242" spans="1:5" x14ac:dyDescent="0.25">
      <c r="A1242" s="106" t="s">
        <v>396</v>
      </c>
      <c r="B1242" s="106" t="s">
        <v>397</v>
      </c>
      <c r="C1242" s="99" t="s">
        <v>0</v>
      </c>
      <c r="D1242" s="99">
        <v>500</v>
      </c>
      <c r="E1242" s="100" t="s">
        <v>0</v>
      </c>
    </row>
    <row r="1243" spans="1:5" x14ac:dyDescent="0.25">
      <c r="A1243" s="186" t="s">
        <v>412</v>
      </c>
      <c r="B1243" s="186" t="s">
        <v>413</v>
      </c>
      <c r="C1243" s="187">
        <v>17000</v>
      </c>
      <c r="D1243" s="187">
        <v>15635</v>
      </c>
      <c r="E1243" s="188">
        <v>91.97</v>
      </c>
    </row>
    <row r="1244" spans="1:5" x14ac:dyDescent="0.25">
      <c r="A1244" s="106" t="s">
        <v>416</v>
      </c>
      <c r="B1244" s="106" t="s">
        <v>417</v>
      </c>
      <c r="C1244" s="99" t="s">
        <v>0</v>
      </c>
      <c r="D1244" s="99">
        <v>5723.75</v>
      </c>
      <c r="E1244" s="100" t="s">
        <v>0</v>
      </c>
    </row>
    <row r="1245" spans="1:5" x14ac:dyDescent="0.25">
      <c r="A1245" s="106" t="s">
        <v>418</v>
      </c>
      <c r="B1245" s="106" t="s">
        <v>419</v>
      </c>
      <c r="C1245" s="99" t="s">
        <v>0</v>
      </c>
      <c r="D1245" s="99">
        <v>9911.25</v>
      </c>
      <c r="E1245" s="100" t="s">
        <v>0</v>
      </c>
    </row>
    <row r="1246" spans="1:5" x14ac:dyDescent="0.25">
      <c r="A1246" s="186" t="s">
        <v>706</v>
      </c>
      <c r="B1246" s="186" t="s">
        <v>707</v>
      </c>
      <c r="C1246" s="187">
        <v>46000</v>
      </c>
      <c r="D1246" s="187">
        <v>45042.1</v>
      </c>
      <c r="E1246" s="188">
        <v>97.92</v>
      </c>
    </row>
    <row r="1247" spans="1:5" x14ac:dyDescent="0.25">
      <c r="A1247" s="106" t="s">
        <v>708</v>
      </c>
      <c r="B1247" s="106" t="s">
        <v>709</v>
      </c>
      <c r="C1247" s="99" t="s">
        <v>0</v>
      </c>
      <c r="D1247" s="99">
        <v>45042.1</v>
      </c>
      <c r="E1247" s="100" t="s">
        <v>0</v>
      </c>
    </row>
    <row r="1248" spans="1:5" x14ac:dyDescent="0.25">
      <c r="A1248" s="232" t="s">
        <v>199</v>
      </c>
      <c r="B1248" s="231"/>
      <c r="C1248" s="178">
        <v>29240.79</v>
      </c>
      <c r="D1248" s="178">
        <v>5856.84</v>
      </c>
      <c r="E1248" s="179">
        <v>20.03</v>
      </c>
    </row>
    <row r="1249" spans="1:5" x14ac:dyDescent="0.25">
      <c r="A1249" s="232" t="s">
        <v>201</v>
      </c>
      <c r="B1249" s="231"/>
      <c r="C1249" s="178">
        <v>29240.79</v>
      </c>
      <c r="D1249" s="178">
        <v>5856.84</v>
      </c>
      <c r="E1249" s="179">
        <v>20.03</v>
      </c>
    </row>
    <row r="1250" spans="1:5" x14ac:dyDescent="0.25">
      <c r="A1250" s="186" t="s">
        <v>344</v>
      </c>
      <c r="B1250" s="186" t="s">
        <v>345</v>
      </c>
      <c r="C1250" s="187">
        <v>9000.7900000000009</v>
      </c>
      <c r="D1250" s="187">
        <v>5687.16</v>
      </c>
      <c r="E1250" s="188">
        <v>63.19</v>
      </c>
    </row>
    <row r="1251" spans="1:5" x14ac:dyDescent="0.25">
      <c r="A1251" s="106" t="s">
        <v>462</v>
      </c>
      <c r="B1251" s="106" t="s">
        <v>463</v>
      </c>
      <c r="C1251" s="99" t="s">
        <v>0</v>
      </c>
      <c r="D1251" s="99">
        <v>2763.87</v>
      </c>
      <c r="E1251" s="100" t="s">
        <v>0</v>
      </c>
    </row>
    <row r="1252" spans="1:5" x14ac:dyDescent="0.25">
      <c r="A1252" s="106" t="s">
        <v>362</v>
      </c>
      <c r="B1252" s="106" t="s">
        <v>363</v>
      </c>
      <c r="C1252" s="99" t="s">
        <v>0</v>
      </c>
      <c r="D1252" s="99">
        <v>1085.58</v>
      </c>
      <c r="E1252" s="100" t="s">
        <v>0</v>
      </c>
    </row>
    <row r="1253" spans="1:5" x14ac:dyDescent="0.25">
      <c r="A1253" s="106" t="s">
        <v>370</v>
      </c>
      <c r="B1253" s="106" t="s">
        <v>371</v>
      </c>
      <c r="C1253" s="99" t="s">
        <v>0</v>
      </c>
      <c r="D1253" s="99">
        <v>75.650000000000006</v>
      </c>
      <c r="E1253" s="100" t="s">
        <v>0</v>
      </c>
    </row>
    <row r="1254" spans="1:5" x14ac:dyDescent="0.25">
      <c r="A1254" s="106" t="s">
        <v>380</v>
      </c>
      <c r="B1254" s="106" t="s">
        <v>381</v>
      </c>
      <c r="C1254" s="99" t="s">
        <v>0</v>
      </c>
      <c r="D1254" s="99">
        <v>542.67999999999995</v>
      </c>
      <c r="E1254" s="100" t="s">
        <v>0</v>
      </c>
    </row>
    <row r="1255" spans="1:5" x14ac:dyDescent="0.25">
      <c r="A1255" s="106" t="s">
        <v>382</v>
      </c>
      <c r="B1255" s="106" t="s">
        <v>383</v>
      </c>
      <c r="C1255" s="99" t="s">
        <v>0</v>
      </c>
      <c r="D1255" s="99">
        <v>1102.4000000000001</v>
      </c>
      <c r="E1255" s="100" t="s">
        <v>0</v>
      </c>
    </row>
    <row r="1256" spans="1:5" x14ac:dyDescent="0.25">
      <c r="A1256" s="106" t="s">
        <v>384</v>
      </c>
      <c r="B1256" s="106" t="s">
        <v>385</v>
      </c>
      <c r="C1256" s="99" t="s">
        <v>0</v>
      </c>
      <c r="D1256" s="99">
        <v>64</v>
      </c>
      <c r="E1256" s="100" t="s">
        <v>0</v>
      </c>
    </row>
    <row r="1257" spans="1:5" x14ac:dyDescent="0.25">
      <c r="A1257" s="106" t="s">
        <v>388</v>
      </c>
      <c r="B1257" s="106" t="s">
        <v>389</v>
      </c>
      <c r="C1257" s="99" t="s">
        <v>0</v>
      </c>
      <c r="D1257" s="99">
        <v>52.98</v>
      </c>
      <c r="E1257" s="100" t="s">
        <v>0</v>
      </c>
    </row>
    <row r="1258" spans="1:5" x14ac:dyDescent="0.25">
      <c r="A1258" s="186" t="s">
        <v>394</v>
      </c>
      <c r="B1258" s="186" t="s">
        <v>395</v>
      </c>
      <c r="C1258" s="187">
        <v>300</v>
      </c>
      <c r="D1258" s="187">
        <v>169.68</v>
      </c>
      <c r="E1258" s="188">
        <v>56.56</v>
      </c>
    </row>
    <row r="1259" spans="1:5" x14ac:dyDescent="0.25">
      <c r="A1259" s="106" t="s">
        <v>396</v>
      </c>
      <c r="B1259" s="106" t="s">
        <v>397</v>
      </c>
      <c r="C1259" s="99" t="s">
        <v>0</v>
      </c>
      <c r="D1259" s="99">
        <v>169.68</v>
      </c>
      <c r="E1259" s="100" t="s">
        <v>0</v>
      </c>
    </row>
    <row r="1260" spans="1:5" x14ac:dyDescent="0.25">
      <c r="A1260" s="186" t="s">
        <v>412</v>
      </c>
      <c r="B1260" s="186" t="s">
        <v>413</v>
      </c>
      <c r="C1260" s="187">
        <v>19940</v>
      </c>
      <c r="D1260" s="187">
        <v>0</v>
      </c>
      <c r="E1260" s="188">
        <v>0</v>
      </c>
    </row>
    <row r="1261" spans="1:5" x14ac:dyDescent="0.25">
      <c r="A1261" s="232" t="s">
        <v>202</v>
      </c>
      <c r="B1261" s="231"/>
      <c r="C1261" s="178">
        <v>332143.42</v>
      </c>
      <c r="D1261" s="178">
        <v>332143.42</v>
      </c>
      <c r="E1261" s="179">
        <v>100</v>
      </c>
    </row>
    <row r="1262" spans="1:5" x14ac:dyDescent="0.25">
      <c r="A1262" s="232" t="s">
        <v>204</v>
      </c>
      <c r="B1262" s="231"/>
      <c r="C1262" s="178">
        <v>332143.42</v>
      </c>
      <c r="D1262" s="178">
        <v>332143.42</v>
      </c>
      <c r="E1262" s="179">
        <v>100</v>
      </c>
    </row>
    <row r="1263" spans="1:5" x14ac:dyDescent="0.25">
      <c r="A1263" s="186" t="s">
        <v>332</v>
      </c>
      <c r="B1263" s="186" t="s">
        <v>333</v>
      </c>
      <c r="C1263" s="187">
        <v>297143.42</v>
      </c>
      <c r="D1263" s="187">
        <v>297143.42</v>
      </c>
      <c r="E1263" s="188">
        <v>100</v>
      </c>
    </row>
    <row r="1264" spans="1:5" x14ac:dyDescent="0.25">
      <c r="A1264" s="106" t="s">
        <v>334</v>
      </c>
      <c r="B1264" s="106" t="s">
        <v>335</v>
      </c>
      <c r="C1264" s="99" t="s">
        <v>0</v>
      </c>
      <c r="D1264" s="99">
        <v>238999.42</v>
      </c>
      <c r="E1264" s="100" t="s">
        <v>0</v>
      </c>
    </row>
    <row r="1265" spans="1:5" x14ac:dyDescent="0.25">
      <c r="A1265" s="106" t="s">
        <v>702</v>
      </c>
      <c r="B1265" s="106" t="s">
        <v>703</v>
      </c>
      <c r="C1265" s="99" t="s">
        <v>0</v>
      </c>
      <c r="D1265" s="99">
        <v>18717</v>
      </c>
      <c r="E1265" s="100" t="s">
        <v>0</v>
      </c>
    </row>
    <row r="1266" spans="1:5" x14ac:dyDescent="0.25">
      <c r="A1266" s="106" t="s">
        <v>342</v>
      </c>
      <c r="B1266" s="106" t="s">
        <v>343</v>
      </c>
      <c r="C1266" s="99" t="s">
        <v>0</v>
      </c>
      <c r="D1266" s="99">
        <v>39427</v>
      </c>
      <c r="E1266" s="100" t="s">
        <v>0</v>
      </c>
    </row>
    <row r="1267" spans="1:5" x14ac:dyDescent="0.25">
      <c r="A1267" s="186" t="s">
        <v>344</v>
      </c>
      <c r="B1267" s="186" t="s">
        <v>345</v>
      </c>
      <c r="C1267" s="187">
        <v>35000</v>
      </c>
      <c r="D1267" s="187">
        <v>35000</v>
      </c>
      <c r="E1267" s="188">
        <v>100</v>
      </c>
    </row>
    <row r="1268" spans="1:5" x14ac:dyDescent="0.25">
      <c r="A1268" s="106" t="s">
        <v>358</v>
      </c>
      <c r="B1268" s="106" t="s">
        <v>359</v>
      </c>
      <c r="C1268" s="99" t="s">
        <v>0</v>
      </c>
      <c r="D1268" s="99">
        <v>11000</v>
      </c>
      <c r="E1268" s="100" t="s">
        <v>0</v>
      </c>
    </row>
    <row r="1269" spans="1:5" x14ac:dyDescent="0.25">
      <c r="A1269" s="106" t="s">
        <v>364</v>
      </c>
      <c r="B1269" s="106" t="s">
        <v>365</v>
      </c>
      <c r="C1269" s="99" t="s">
        <v>0</v>
      </c>
      <c r="D1269" s="99">
        <v>8000</v>
      </c>
      <c r="E1269" s="100" t="s">
        <v>0</v>
      </c>
    </row>
    <row r="1270" spans="1:5" x14ac:dyDescent="0.25">
      <c r="A1270" s="106" t="s">
        <v>366</v>
      </c>
      <c r="B1270" s="106" t="s">
        <v>367</v>
      </c>
      <c r="C1270" s="99" t="s">
        <v>0</v>
      </c>
      <c r="D1270" s="99">
        <v>16000</v>
      </c>
      <c r="E1270" s="100" t="s">
        <v>0</v>
      </c>
    </row>
    <row r="1271" spans="1:5" x14ac:dyDescent="0.25">
      <c r="A1271" s="232" t="s">
        <v>210</v>
      </c>
      <c r="B1271" s="231"/>
      <c r="C1271" s="178">
        <v>2000</v>
      </c>
      <c r="D1271" s="178">
        <v>0</v>
      </c>
      <c r="E1271" s="179">
        <v>0</v>
      </c>
    </row>
    <row r="1272" spans="1:5" x14ac:dyDescent="0.25">
      <c r="A1272" s="232" t="s">
        <v>213</v>
      </c>
      <c r="B1272" s="231"/>
      <c r="C1272" s="178">
        <v>2000</v>
      </c>
      <c r="D1272" s="178">
        <v>0</v>
      </c>
      <c r="E1272" s="179">
        <v>0</v>
      </c>
    </row>
    <row r="1273" spans="1:5" x14ac:dyDescent="0.25">
      <c r="A1273" s="186" t="s">
        <v>412</v>
      </c>
      <c r="B1273" s="186" t="s">
        <v>413</v>
      </c>
      <c r="C1273" s="187">
        <v>2000</v>
      </c>
      <c r="D1273" s="187">
        <v>0</v>
      </c>
      <c r="E1273" s="188">
        <v>0</v>
      </c>
    </row>
    <row r="1274" spans="1:5" x14ac:dyDescent="0.25">
      <c r="A1274" s="232" t="s">
        <v>215</v>
      </c>
      <c r="B1274" s="231"/>
      <c r="C1274" s="178">
        <v>9000</v>
      </c>
      <c r="D1274" s="178">
        <v>0</v>
      </c>
      <c r="E1274" s="179">
        <v>0</v>
      </c>
    </row>
    <row r="1275" spans="1:5" x14ac:dyDescent="0.25">
      <c r="A1275" s="232" t="s">
        <v>218</v>
      </c>
      <c r="B1275" s="231"/>
      <c r="C1275" s="178">
        <v>9000</v>
      </c>
      <c r="D1275" s="178">
        <v>0</v>
      </c>
      <c r="E1275" s="179">
        <v>0</v>
      </c>
    </row>
    <row r="1276" spans="1:5" x14ac:dyDescent="0.25">
      <c r="A1276" s="186" t="s">
        <v>344</v>
      </c>
      <c r="B1276" s="186" t="s">
        <v>345</v>
      </c>
      <c r="C1276" s="187">
        <v>5000</v>
      </c>
      <c r="D1276" s="187">
        <v>0</v>
      </c>
      <c r="E1276" s="188">
        <v>0</v>
      </c>
    </row>
    <row r="1277" spans="1:5" x14ac:dyDescent="0.25">
      <c r="A1277" s="186" t="s">
        <v>412</v>
      </c>
      <c r="B1277" s="186" t="s">
        <v>413</v>
      </c>
      <c r="C1277" s="187">
        <v>4000</v>
      </c>
      <c r="D1277" s="187">
        <v>0</v>
      </c>
      <c r="E1277" s="188">
        <v>0</v>
      </c>
    </row>
    <row r="1278" spans="1:5" x14ac:dyDescent="0.25">
      <c r="A1278" s="230" t="s">
        <v>710</v>
      </c>
      <c r="B1278" s="231"/>
      <c r="C1278" s="176">
        <v>920000</v>
      </c>
      <c r="D1278" s="176">
        <v>927481.27</v>
      </c>
      <c r="E1278" s="177">
        <v>100.81</v>
      </c>
    </row>
    <row r="1279" spans="1:5" x14ac:dyDescent="0.25">
      <c r="A1279" s="232" t="s">
        <v>197</v>
      </c>
      <c r="B1279" s="231"/>
      <c r="C1279" s="178">
        <v>750000</v>
      </c>
      <c r="D1279" s="178">
        <v>750000</v>
      </c>
      <c r="E1279" s="179">
        <v>100</v>
      </c>
    </row>
    <row r="1280" spans="1:5" x14ac:dyDescent="0.25">
      <c r="A1280" s="232" t="s">
        <v>198</v>
      </c>
      <c r="B1280" s="231"/>
      <c r="C1280" s="178">
        <v>750000</v>
      </c>
      <c r="D1280" s="178">
        <v>750000</v>
      </c>
      <c r="E1280" s="179">
        <v>100</v>
      </c>
    </row>
    <row r="1281" spans="1:5" x14ac:dyDescent="0.25">
      <c r="A1281" s="232" t="s">
        <v>199</v>
      </c>
      <c r="B1281" s="231"/>
      <c r="C1281" s="178">
        <v>170000</v>
      </c>
      <c r="D1281" s="178">
        <v>177481.27</v>
      </c>
      <c r="E1281" s="179">
        <v>104.4</v>
      </c>
    </row>
    <row r="1282" spans="1:5" x14ac:dyDescent="0.25">
      <c r="A1282" s="232" t="s">
        <v>201</v>
      </c>
      <c r="B1282" s="231"/>
      <c r="C1282" s="178">
        <v>170000</v>
      </c>
      <c r="D1282" s="178">
        <v>177481.27</v>
      </c>
      <c r="E1282" s="179">
        <v>104.4</v>
      </c>
    </row>
    <row r="1283" spans="1:5" x14ac:dyDescent="0.25">
      <c r="A1283" s="230" t="s">
        <v>711</v>
      </c>
      <c r="B1283" s="231"/>
      <c r="C1283" s="176">
        <v>920000</v>
      </c>
      <c r="D1283" s="176">
        <v>927481.27</v>
      </c>
      <c r="E1283" s="177">
        <v>100.81</v>
      </c>
    </row>
    <row r="1284" spans="1:5" x14ac:dyDescent="0.25">
      <c r="A1284" s="232" t="s">
        <v>197</v>
      </c>
      <c r="B1284" s="231"/>
      <c r="C1284" s="178">
        <v>750000</v>
      </c>
      <c r="D1284" s="178">
        <v>750000</v>
      </c>
      <c r="E1284" s="179">
        <v>100</v>
      </c>
    </row>
    <row r="1285" spans="1:5" x14ac:dyDescent="0.25">
      <c r="A1285" s="232" t="s">
        <v>198</v>
      </c>
      <c r="B1285" s="231"/>
      <c r="C1285" s="178">
        <v>750000</v>
      </c>
      <c r="D1285" s="178">
        <v>750000</v>
      </c>
      <c r="E1285" s="179">
        <v>100</v>
      </c>
    </row>
    <row r="1286" spans="1:5" x14ac:dyDescent="0.25">
      <c r="A1286" s="232" t="s">
        <v>199</v>
      </c>
      <c r="B1286" s="231"/>
      <c r="C1286" s="178">
        <v>170000</v>
      </c>
      <c r="D1286" s="178">
        <v>177481.27</v>
      </c>
      <c r="E1286" s="179">
        <v>104.4</v>
      </c>
    </row>
    <row r="1287" spans="1:5" x14ac:dyDescent="0.25">
      <c r="A1287" s="232" t="s">
        <v>201</v>
      </c>
      <c r="B1287" s="231"/>
      <c r="C1287" s="178">
        <v>170000</v>
      </c>
      <c r="D1287" s="178">
        <v>177481.27</v>
      </c>
      <c r="E1287" s="179">
        <v>104.4</v>
      </c>
    </row>
    <row r="1288" spans="1:5" x14ac:dyDescent="0.25">
      <c r="A1288" s="180" t="s">
        <v>712</v>
      </c>
      <c r="B1288" s="180" t="s">
        <v>713</v>
      </c>
      <c r="C1288" s="181">
        <v>920000</v>
      </c>
      <c r="D1288" s="181">
        <v>927481.27</v>
      </c>
      <c r="E1288" s="182">
        <v>100.81</v>
      </c>
    </row>
    <row r="1289" spans="1:5" x14ac:dyDescent="0.25">
      <c r="A1289" s="183" t="s">
        <v>714</v>
      </c>
      <c r="B1289" s="183" t="s">
        <v>715</v>
      </c>
      <c r="C1289" s="184">
        <v>920000</v>
      </c>
      <c r="D1289" s="184">
        <v>927481.27</v>
      </c>
      <c r="E1289" s="185">
        <v>100.81</v>
      </c>
    </row>
    <row r="1290" spans="1:5" x14ac:dyDescent="0.25">
      <c r="A1290" s="232" t="s">
        <v>197</v>
      </c>
      <c r="B1290" s="231"/>
      <c r="C1290" s="178">
        <v>750000</v>
      </c>
      <c r="D1290" s="178">
        <v>750000</v>
      </c>
      <c r="E1290" s="179">
        <v>100</v>
      </c>
    </row>
    <row r="1291" spans="1:5" x14ac:dyDescent="0.25">
      <c r="A1291" s="232" t="s">
        <v>198</v>
      </c>
      <c r="B1291" s="231"/>
      <c r="C1291" s="178">
        <v>750000</v>
      </c>
      <c r="D1291" s="178">
        <v>750000</v>
      </c>
      <c r="E1291" s="179">
        <v>100</v>
      </c>
    </row>
    <row r="1292" spans="1:5" x14ac:dyDescent="0.25">
      <c r="A1292" s="186" t="s">
        <v>332</v>
      </c>
      <c r="B1292" s="186" t="s">
        <v>333</v>
      </c>
      <c r="C1292" s="187">
        <v>527700</v>
      </c>
      <c r="D1292" s="187">
        <v>527700</v>
      </c>
      <c r="E1292" s="188">
        <v>100</v>
      </c>
    </row>
    <row r="1293" spans="1:5" x14ac:dyDescent="0.25">
      <c r="A1293" s="106" t="s">
        <v>334</v>
      </c>
      <c r="B1293" s="106" t="s">
        <v>335</v>
      </c>
      <c r="C1293" s="99" t="s">
        <v>0</v>
      </c>
      <c r="D1293" s="99">
        <v>410000</v>
      </c>
      <c r="E1293" s="100" t="s">
        <v>0</v>
      </c>
    </row>
    <row r="1294" spans="1:5" x14ac:dyDescent="0.25">
      <c r="A1294" s="106" t="s">
        <v>340</v>
      </c>
      <c r="B1294" s="106" t="s">
        <v>341</v>
      </c>
      <c r="C1294" s="99" t="s">
        <v>0</v>
      </c>
      <c r="D1294" s="99">
        <v>50000</v>
      </c>
      <c r="E1294" s="100" t="s">
        <v>0</v>
      </c>
    </row>
    <row r="1295" spans="1:5" x14ac:dyDescent="0.25">
      <c r="A1295" s="106" t="s">
        <v>342</v>
      </c>
      <c r="B1295" s="106" t="s">
        <v>343</v>
      </c>
      <c r="C1295" s="99" t="s">
        <v>0</v>
      </c>
      <c r="D1295" s="99">
        <v>67700</v>
      </c>
      <c r="E1295" s="100" t="s">
        <v>0</v>
      </c>
    </row>
    <row r="1296" spans="1:5" x14ac:dyDescent="0.25">
      <c r="A1296" s="186" t="s">
        <v>344</v>
      </c>
      <c r="B1296" s="186" t="s">
        <v>345</v>
      </c>
      <c r="C1296" s="187">
        <v>222300</v>
      </c>
      <c r="D1296" s="187">
        <v>222300</v>
      </c>
      <c r="E1296" s="188">
        <v>100</v>
      </c>
    </row>
    <row r="1297" spans="1:5" x14ac:dyDescent="0.25">
      <c r="A1297" s="106" t="s">
        <v>358</v>
      </c>
      <c r="B1297" s="106" t="s">
        <v>359</v>
      </c>
      <c r="C1297" s="99" t="s">
        <v>0</v>
      </c>
      <c r="D1297" s="99">
        <v>140000</v>
      </c>
      <c r="E1297" s="100" t="s">
        <v>0</v>
      </c>
    </row>
    <row r="1298" spans="1:5" x14ac:dyDescent="0.25">
      <c r="A1298" s="106" t="s">
        <v>360</v>
      </c>
      <c r="B1298" s="106" t="s">
        <v>361</v>
      </c>
      <c r="C1298" s="99" t="s">
        <v>0</v>
      </c>
      <c r="D1298" s="99">
        <v>42300</v>
      </c>
      <c r="E1298" s="100" t="s">
        <v>0</v>
      </c>
    </row>
    <row r="1299" spans="1:5" x14ac:dyDescent="0.25">
      <c r="A1299" s="106" t="s">
        <v>366</v>
      </c>
      <c r="B1299" s="106" t="s">
        <v>367</v>
      </c>
      <c r="C1299" s="99" t="s">
        <v>0</v>
      </c>
      <c r="D1299" s="99">
        <v>20000</v>
      </c>
      <c r="E1299" s="100" t="s">
        <v>0</v>
      </c>
    </row>
    <row r="1300" spans="1:5" x14ac:dyDescent="0.25">
      <c r="A1300" s="106" t="s">
        <v>370</v>
      </c>
      <c r="B1300" s="106" t="s">
        <v>371</v>
      </c>
      <c r="C1300" s="99" t="s">
        <v>0</v>
      </c>
      <c r="D1300" s="99">
        <v>20000</v>
      </c>
      <c r="E1300" s="100" t="s">
        <v>0</v>
      </c>
    </row>
    <row r="1301" spans="1:5" x14ac:dyDescent="0.25">
      <c r="A1301" s="232" t="s">
        <v>199</v>
      </c>
      <c r="B1301" s="231"/>
      <c r="C1301" s="178">
        <v>170000</v>
      </c>
      <c r="D1301" s="178">
        <v>177481.27</v>
      </c>
      <c r="E1301" s="179">
        <v>104.4</v>
      </c>
    </row>
    <row r="1302" spans="1:5" x14ac:dyDescent="0.25">
      <c r="A1302" s="232" t="s">
        <v>201</v>
      </c>
      <c r="B1302" s="231"/>
      <c r="C1302" s="178">
        <v>170000</v>
      </c>
      <c r="D1302" s="178">
        <v>177481.27</v>
      </c>
      <c r="E1302" s="179">
        <v>104.4</v>
      </c>
    </row>
    <row r="1303" spans="1:5" x14ac:dyDescent="0.25">
      <c r="A1303" s="186" t="s">
        <v>332</v>
      </c>
      <c r="B1303" s="186" t="s">
        <v>333</v>
      </c>
      <c r="C1303" s="187">
        <v>8780</v>
      </c>
      <c r="D1303" s="187">
        <v>20654.099999999999</v>
      </c>
      <c r="E1303" s="188">
        <v>235.24</v>
      </c>
    </row>
    <row r="1304" spans="1:5" x14ac:dyDescent="0.25">
      <c r="A1304" s="106" t="s">
        <v>334</v>
      </c>
      <c r="B1304" s="106" t="s">
        <v>335</v>
      </c>
      <c r="C1304" s="99" t="s">
        <v>0</v>
      </c>
      <c r="D1304" s="99">
        <v>10565.82</v>
      </c>
      <c r="E1304" s="100" t="s">
        <v>0</v>
      </c>
    </row>
    <row r="1305" spans="1:5" x14ac:dyDescent="0.25">
      <c r="A1305" s="106" t="s">
        <v>340</v>
      </c>
      <c r="B1305" s="106" t="s">
        <v>341</v>
      </c>
      <c r="C1305" s="99" t="s">
        <v>0</v>
      </c>
      <c r="D1305" s="99">
        <v>8362.8799999999992</v>
      </c>
      <c r="E1305" s="100" t="s">
        <v>0</v>
      </c>
    </row>
    <row r="1306" spans="1:5" x14ac:dyDescent="0.25">
      <c r="A1306" s="106" t="s">
        <v>342</v>
      </c>
      <c r="B1306" s="106" t="s">
        <v>343</v>
      </c>
      <c r="C1306" s="99" t="s">
        <v>0</v>
      </c>
      <c r="D1306" s="99">
        <v>1725.4</v>
      </c>
      <c r="E1306" s="100" t="s">
        <v>0</v>
      </c>
    </row>
    <row r="1307" spans="1:5" x14ac:dyDescent="0.25">
      <c r="A1307" s="186" t="s">
        <v>344</v>
      </c>
      <c r="B1307" s="186" t="s">
        <v>345</v>
      </c>
      <c r="C1307" s="187">
        <v>140720</v>
      </c>
      <c r="D1307" s="187">
        <v>136404.54999999999</v>
      </c>
      <c r="E1307" s="188">
        <v>96.93</v>
      </c>
    </row>
    <row r="1308" spans="1:5" x14ac:dyDescent="0.25">
      <c r="A1308" s="106" t="s">
        <v>346</v>
      </c>
      <c r="B1308" s="106" t="s">
        <v>347</v>
      </c>
      <c r="C1308" s="99" t="s">
        <v>0</v>
      </c>
      <c r="D1308" s="99">
        <v>1746.37</v>
      </c>
      <c r="E1308" s="100" t="s">
        <v>0</v>
      </c>
    </row>
    <row r="1309" spans="1:5" x14ac:dyDescent="0.25">
      <c r="A1309" s="106" t="s">
        <v>348</v>
      </c>
      <c r="B1309" s="106" t="s">
        <v>349</v>
      </c>
      <c r="C1309" s="99" t="s">
        <v>0</v>
      </c>
      <c r="D1309" s="99">
        <v>1408</v>
      </c>
      <c r="E1309" s="100" t="s">
        <v>0</v>
      </c>
    </row>
    <row r="1310" spans="1:5" x14ac:dyDescent="0.25">
      <c r="A1310" s="106" t="s">
        <v>350</v>
      </c>
      <c r="B1310" s="106" t="s">
        <v>351</v>
      </c>
      <c r="C1310" s="99" t="s">
        <v>0</v>
      </c>
      <c r="D1310" s="99">
        <v>1385</v>
      </c>
      <c r="E1310" s="100" t="s">
        <v>0</v>
      </c>
    </row>
    <row r="1311" spans="1:5" x14ac:dyDescent="0.25">
      <c r="A1311" s="106" t="s">
        <v>354</v>
      </c>
      <c r="B1311" s="106" t="s">
        <v>355</v>
      </c>
      <c r="C1311" s="99" t="s">
        <v>0</v>
      </c>
      <c r="D1311" s="99">
        <v>15472.17</v>
      </c>
      <c r="E1311" s="100" t="s">
        <v>0</v>
      </c>
    </row>
    <row r="1312" spans="1:5" x14ac:dyDescent="0.25">
      <c r="A1312" s="106" t="s">
        <v>358</v>
      </c>
      <c r="B1312" s="106" t="s">
        <v>359</v>
      </c>
      <c r="C1312" s="99" t="s">
        <v>0</v>
      </c>
      <c r="D1312" s="99">
        <v>10497.13</v>
      </c>
      <c r="E1312" s="100" t="s">
        <v>0</v>
      </c>
    </row>
    <row r="1313" spans="1:5" x14ac:dyDescent="0.25">
      <c r="A1313" s="106" t="s">
        <v>360</v>
      </c>
      <c r="B1313" s="106" t="s">
        <v>361</v>
      </c>
      <c r="C1313" s="99" t="s">
        <v>0</v>
      </c>
      <c r="D1313" s="99">
        <v>7495.33</v>
      </c>
      <c r="E1313" s="100" t="s">
        <v>0</v>
      </c>
    </row>
    <row r="1314" spans="1:5" x14ac:dyDescent="0.25">
      <c r="A1314" s="106" t="s">
        <v>462</v>
      </c>
      <c r="B1314" s="106" t="s">
        <v>463</v>
      </c>
      <c r="C1314" s="99" t="s">
        <v>0</v>
      </c>
      <c r="D1314" s="99">
        <v>281.61</v>
      </c>
      <c r="E1314" s="100" t="s">
        <v>0</v>
      </c>
    </row>
    <row r="1315" spans="1:5" x14ac:dyDescent="0.25">
      <c r="A1315" s="106" t="s">
        <v>362</v>
      </c>
      <c r="B1315" s="106" t="s">
        <v>363</v>
      </c>
      <c r="C1315" s="99" t="s">
        <v>0</v>
      </c>
      <c r="D1315" s="99">
        <v>48.26</v>
      </c>
      <c r="E1315" s="100" t="s">
        <v>0</v>
      </c>
    </row>
    <row r="1316" spans="1:5" x14ac:dyDescent="0.25">
      <c r="A1316" s="106" t="s">
        <v>364</v>
      </c>
      <c r="B1316" s="106" t="s">
        <v>365</v>
      </c>
      <c r="C1316" s="99" t="s">
        <v>0</v>
      </c>
      <c r="D1316" s="99">
        <v>8226.9500000000007</v>
      </c>
      <c r="E1316" s="100" t="s">
        <v>0</v>
      </c>
    </row>
    <row r="1317" spans="1:5" x14ac:dyDescent="0.25">
      <c r="A1317" s="106" t="s">
        <v>366</v>
      </c>
      <c r="B1317" s="106" t="s">
        <v>367</v>
      </c>
      <c r="C1317" s="99" t="s">
        <v>0</v>
      </c>
      <c r="D1317" s="99">
        <v>29264.79</v>
      </c>
      <c r="E1317" s="100" t="s">
        <v>0</v>
      </c>
    </row>
    <row r="1318" spans="1:5" x14ac:dyDescent="0.25">
      <c r="A1318" s="106" t="s">
        <v>368</v>
      </c>
      <c r="B1318" s="106" t="s">
        <v>369</v>
      </c>
      <c r="C1318" s="99" t="s">
        <v>0</v>
      </c>
      <c r="D1318" s="99">
        <v>503.08</v>
      </c>
      <c r="E1318" s="100" t="s">
        <v>0</v>
      </c>
    </row>
    <row r="1319" spans="1:5" x14ac:dyDescent="0.25">
      <c r="A1319" s="106" t="s">
        <v>370</v>
      </c>
      <c r="B1319" s="106" t="s">
        <v>371</v>
      </c>
      <c r="C1319" s="99" t="s">
        <v>0</v>
      </c>
      <c r="D1319" s="99">
        <v>16896.63</v>
      </c>
      <c r="E1319" s="100" t="s">
        <v>0</v>
      </c>
    </row>
    <row r="1320" spans="1:5" x14ac:dyDescent="0.25">
      <c r="A1320" s="106" t="s">
        <v>374</v>
      </c>
      <c r="B1320" s="106" t="s">
        <v>375</v>
      </c>
      <c r="C1320" s="99" t="s">
        <v>0</v>
      </c>
      <c r="D1320" s="99">
        <v>125.46</v>
      </c>
      <c r="E1320" s="100" t="s">
        <v>0</v>
      </c>
    </row>
    <row r="1321" spans="1:5" x14ac:dyDescent="0.25">
      <c r="A1321" s="106" t="s">
        <v>376</v>
      </c>
      <c r="B1321" s="106" t="s">
        <v>377</v>
      </c>
      <c r="C1321" s="99" t="s">
        <v>0</v>
      </c>
      <c r="D1321" s="99">
        <v>13623.44</v>
      </c>
      <c r="E1321" s="100" t="s">
        <v>0</v>
      </c>
    </row>
    <row r="1322" spans="1:5" x14ac:dyDescent="0.25">
      <c r="A1322" s="106" t="s">
        <v>378</v>
      </c>
      <c r="B1322" s="106" t="s">
        <v>379</v>
      </c>
      <c r="C1322" s="99" t="s">
        <v>0</v>
      </c>
      <c r="D1322" s="99">
        <v>7055.57</v>
      </c>
      <c r="E1322" s="100" t="s">
        <v>0</v>
      </c>
    </row>
    <row r="1323" spans="1:5" x14ac:dyDescent="0.25">
      <c r="A1323" s="106" t="s">
        <v>380</v>
      </c>
      <c r="B1323" s="106" t="s">
        <v>381</v>
      </c>
      <c r="C1323" s="99" t="s">
        <v>0</v>
      </c>
      <c r="D1323" s="99">
        <v>4418.41</v>
      </c>
      <c r="E1323" s="100" t="s">
        <v>0</v>
      </c>
    </row>
    <row r="1324" spans="1:5" x14ac:dyDescent="0.25">
      <c r="A1324" s="106" t="s">
        <v>530</v>
      </c>
      <c r="B1324" s="106" t="s">
        <v>531</v>
      </c>
      <c r="C1324" s="99" t="s">
        <v>0</v>
      </c>
      <c r="D1324" s="99">
        <v>4858.8100000000004</v>
      </c>
      <c r="E1324" s="100" t="s">
        <v>0</v>
      </c>
    </row>
    <row r="1325" spans="1:5" x14ac:dyDescent="0.25">
      <c r="A1325" s="106" t="s">
        <v>382</v>
      </c>
      <c r="B1325" s="106" t="s">
        <v>383</v>
      </c>
      <c r="C1325" s="99" t="s">
        <v>0</v>
      </c>
      <c r="D1325" s="99">
        <v>10443.76</v>
      </c>
      <c r="E1325" s="100" t="s">
        <v>0</v>
      </c>
    </row>
    <row r="1326" spans="1:5" x14ac:dyDescent="0.25">
      <c r="A1326" s="106" t="s">
        <v>388</v>
      </c>
      <c r="B1326" s="106" t="s">
        <v>389</v>
      </c>
      <c r="C1326" s="99" t="s">
        <v>0</v>
      </c>
      <c r="D1326" s="99">
        <v>2631.6</v>
      </c>
      <c r="E1326" s="100" t="s">
        <v>0</v>
      </c>
    </row>
    <row r="1327" spans="1:5" x14ac:dyDescent="0.25">
      <c r="A1327" s="106" t="s">
        <v>392</v>
      </c>
      <c r="B1327" s="106" t="s">
        <v>393</v>
      </c>
      <c r="C1327" s="99" t="s">
        <v>0</v>
      </c>
      <c r="D1327" s="99">
        <v>22.18</v>
      </c>
      <c r="E1327" s="100" t="s">
        <v>0</v>
      </c>
    </row>
    <row r="1328" spans="1:5" x14ac:dyDescent="0.25">
      <c r="A1328" s="186" t="s">
        <v>394</v>
      </c>
      <c r="B1328" s="186" t="s">
        <v>395</v>
      </c>
      <c r="C1328" s="187">
        <v>1100</v>
      </c>
      <c r="D1328" s="187">
        <v>1015.76</v>
      </c>
      <c r="E1328" s="188">
        <v>92.34</v>
      </c>
    </row>
    <row r="1329" spans="1:5" x14ac:dyDescent="0.25">
      <c r="A1329" s="106" t="s">
        <v>396</v>
      </c>
      <c r="B1329" s="106" t="s">
        <v>397</v>
      </c>
      <c r="C1329" s="99" t="s">
        <v>0</v>
      </c>
      <c r="D1329" s="99">
        <v>951.39</v>
      </c>
      <c r="E1329" s="100" t="s">
        <v>0</v>
      </c>
    </row>
    <row r="1330" spans="1:5" x14ac:dyDescent="0.25">
      <c r="A1330" s="106" t="s">
        <v>398</v>
      </c>
      <c r="B1330" s="106" t="s">
        <v>399</v>
      </c>
      <c r="C1330" s="99" t="s">
        <v>0</v>
      </c>
      <c r="D1330" s="99">
        <v>64.37</v>
      </c>
      <c r="E1330" s="100" t="s">
        <v>0</v>
      </c>
    </row>
    <row r="1331" spans="1:5" x14ac:dyDescent="0.25">
      <c r="A1331" s="186" t="s">
        <v>716</v>
      </c>
      <c r="B1331" s="186" t="s">
        <v>717</v>
      </c>
      <c r="C1331" s="187">
        <v>2400</v>
      </c>
      <c r="D1331" s="187">
        <v>2378.34</v>
      </c>
      <c r="E1331" s="188">
        <v>99.1</v>
      </c>
    </row>
    <row r="1332" spans="1:5" x14ac:dyDescent="0.25">
      <c r="A1332" s="106" t="s">
        <v>718</v>
      </c>
      <c r="B1332" s="106" t="s">
        <v>719</v>
      </c>
      <c r="C1332" s="99" t="s">
        <v>0</v>
      </c>
      <c r="D1332" s="99">
        <v>2378.34</v>
      </c>
      <c r="E1332" s="100" t="s">
        <v>0</v>
      </c>
    </row>
    <row r="1333" spans="1:5" x14ac:dyDescent="0.25">
      <c r="A1333" s="186" t="s">
        <v>412</v>
      </c>
      <c r="B1333" s="186" t="s">
        <v>413</v>
      </c>
      <c r="C1333" s="187">
        <v>13500</v>
      </c>
      <c r="D1333" s="187">
        <v>13583.13</v>
      </c>
      <c r="E1333" s="188">
        <v>100.62</v>
      </c>
    </row>
    <row r="1334" spans="1:5" x14ac:dyDescent="0.25">
      <c r="A1334" s="106" t="s">
        <v>414</v>
      </c>
      <c r="B1334" s="106" t="s">
        <v>415</v>
      </c>
      <c r="C1334" s="99" t="s">
        <v>0</v>
      </c>
      <c r="D1334" s="99">
        <v>3447.53</v>
      </c>
      <c r="E1334" s="100" t="s">
        <v>0</v>
      </c>
    </row>
    <row r="1335" spans="1:5" x14ac:dyDescent="0.25">
      <c r="A1335" s="106" t="s">
        <v>418</v>
      </c>
      <c r="B1335" s="106" t="s">
        <v>419</v>
      </c>
      <c r="C1335" s="99" t="s">
        <v>0</v>
      </c>
      <c r="D1335" s="99">
        <v>1170.3900000000001</v>
      </c>
      <c r="E1335" s="100" t="s">
        <v>0</v>
      </c>
    </row>
    <row r="1336" spans="1:5" x14ac:dyDescent="0.25">
      <c r="A1336" s="106" t="s">
        <v>518</v>
      </c>
      <c r="B1336" s="106" t="s">
        <v>519</v>
      </c>
      <c r="C1336" s="99" t="s">
        <v>0</v>
      </c>
      <c r="D1336" s="99">
        <v>5748</v>
      </c>
      <c r="E1336" s="100" t="s">
        <v>0</v>
      </c>
    </row>
    <row r="1337" spans="1:5" x14ac:dyDescent="0.25">
      <c r="A1337" s="106" t="s">
        <v>420</v>
      </c>
      <c r="B1337" s="106" t="s">
        <v>421</v>
      </c>
      <c r="C1337" s="99" t="s">
        <v>0</v>
      </c>
      <c r="D1337" s="99">
        <v>3217.21</v>
      </c>
      <c r="E1337" s="100" t="s">
        <v>0</v>
      </c>
    </row>
    <row r="1338" spans="1:5" x14ac:dyDescent="0.25">
      <c r="A1338" s="186" t="s">
        <v>520</v>
      </c>
      <c r="B1338" s="186" t="s">
        <v>521</v>
      </c>
      <c r="C1338" s="187">
        <v>3500</v>
      </c>
      <c r="D1338" s="187">
        <v>3445.39</v>
      </c>
      <c r="E1338" s="188">
        <v>98.44</v>
      </c>
    </row>
    <row r="1339" spans="1:5" x14ac:dyDescent="0.25">
      <c r="A1339" s="106" t="s">
        <v>522</v>
      </c>
      <c r="B1339" s="106" t="s">
        <v>523</v>
      </c>
      <c r="C1339" s="99" t="s">
        <v>0</v>
      </c>
      <c r="D1339" s="99">
        <v>3445.39</v>
      </c>
      <c r="E1339" s="100" t="s">
        <v>0</v>
      </c>
    </row>
    <row r="1340" spans="1:5" x14ac:dyDescent="0.25">
      <c r="A1340" s="230" t="s">
        <v>720</v>
      </c>
      <c r="B1340" s="231"/>
      <c r="C1340" s="176">
        <v>493000</v>
      </c>
      <c r="D1340" s="176">
        <v>425104.66</v>
      </c>
      <c r="E1340" s="177">
        <v>86.23</v>
      </c>
    </row>
    <row r="1341" spans="1:5" x14ac:dyDescent="0.25">
      <c r="A1341" s="230" t="s">
        <v>721</v>
      </c>
      <c r="B1341" s="231"/>
      <c r="C1341" s="176">
        <v>493000</v>
      </c>
      <c r="D1341" s="176">
        <v>425104.66</v>
      </c>
      <c r="E1341" s="177">
        <v>86.23</v>
      </c>
    </row>
    <row r="1342" spans="1:5" x14ac:dyDescent="0.25">
      <c r="A1342" s="232" t="s">
        <v>199</v>
      </c>
      <c r="B1342" s="231"/>
      <c r="C1342" s="178">
        <v>493000</v>
      </c>
      <c r="D1342" s="178">
        <v>425104.66</v>
      </c>
      <c r="E1342" s="179">
        <v>86.23</v>
      </c>
    </row>
    <row r="1343" spans="1:5" x14ac:dyDescent="0.25">
      <c r="A1343" s="232" t="s">
        <v>200</v>
      </c>
      <c r="B1343" s="231"/>
      <c r="C1343" s="178">
        <v>493000</v>
      </c>
      <c r="D1343" s="178">
        <v>425104.66</v>
      </c>
      <c r="E1343" s="179">
        <v>86.23</v>
      </c>
    </row>
    <row r="1344" spans="1:5" x14ac:dyDescent="0.25">
      <c r="A1344" s="180" t="s">
        <v>722</v>
      </c>
      <c r="B1344" s="180" t="s">
        <v>723</v>
      </c>
      <c r="C1344" s="181">
        <v>493000</v>
      </c>
      <c r="D1344" s="181">
        <v>425104.66</v>
      </c>
      <c r="E1344" s="182">
        <v>86.23</v>
      </c>
    </row>
    <row r="1345" spans="1:5" x14ac:dyDescent="0.25">
      <c r="A1345" s="183" t="s">
        <v>724</v>
      </c>
      <c r="B1345" s="183" t="s">
        <v>725</v>
      </c>
      <c r="C1345" s="184">
        <v>493000</v>
      </c>
      <c r="D1345" s="184">
        <v>425104.66</v>
      </c>
      <c r="E1345" s="185">
        <v>86.23</v>
      </c>
    </row>
    <row r="1346" spans="1:5" x14ac:dyDescent="0.25">
      <c r="A1346" s="232" t="s">
        <v>199</v>
      </c>
      <c r="B1346" s="231"/>
      <c r="C1346" s="178">
        <v>493000</v>
      </c>
      <c r="D1346" s="178">
        <v>425104.66</v>
      </c>
      <c r="E1346" s="179">
        <v>86.23</v>
      </c>
    </row>
    <row r="1347" spans="1:5" x14ac:dyDescent="0.25">
      <c r="A1347" s="232" t="s">
        <v>200</v>
      </c>
      <c r="B1347" s="231"/>
      <c r="C1347" s="178">
        <v>493000</v>
      </c>
      <c r="D1347" s="178">
        <v>425104.66</v>
      </c>
      <c r="E1347" s="179">
        <v>86.23</v>
      </c>
    </row>
    <row r="1348" spans="1:5" x14ac:dyDescent="0.25">
      <c r="A1348" s="186" t="s">
        <v>332</v>
      </c>
      <c r="B1348" s="186" t="s">
        <v>333</v>
      </c>
      <c r="C1348" s="187">
        <v>271000</v>
      </c>
      <c r="D1348" s="187">
        <v>262630.73</v>
      </c>
      <c r="E1348" s="188">
        <v>96.91</v>
      </c>
    </row>
    <row r="1349" spans="1:5" x14ac:dyDescent="0.25">
      <c r="A1349" s="106" t="s">
        <v>334</v>
      </c>
      <c r="B1349" s="106" t="s">
        <v>335</v>
      </c>
      <c r="C1349" s="99" t="s">
        <v>0</v>
      </c>
      <c r="D1349" s="99">
        <v>188014.62</v>
      </c>
      <c r="E1349" s="100" t="s">
        <v>0</v>
      </c>
    </row>
    <row r="1350" spans="1:5" x14ac:dyDescent="0.25">
      <c r="A1350" s="106" t="s">
        <v>338</v>
      </c>
      <c r="B1350" s="106" t="s">
        <v>339</v>
      </c>
      <c r="C1350" s="99" t="s">
        <v>0</v>
      </c>
      <c r="D1350" s="99">
        <v>4328.16</v>
      </c>
      <c r="E1350" s="100" t="s">
        <v>0</v>
      </c>
    </row>
    <row r="1351" spans="1:5" x14ac:dyDescent="0.25">
      <c r="A1351" s="106" t="s">
        <v>340</v>
      </c>
      <c r="B1351" s="106" t="s">
        <v>341</v>
      </c>
      <c r="C1351" s="99" t="s">
        <v>0</v>
      </c>
      <c r="D1351" s="99">
        <v>38551.39</v>
      </c>
      <c r="E1351" s="100" t="s">
        <v>0</v>
      </c>
    </row>
    <row r="1352" spans="1:5" x14ac:dyDescent="0.25">
      <c r="A1352" s="106" t="s">
        <v>342</v>
      </c>
      <c r="B1352" s="106" t="s">
        <v>343</v>
      </c>
      <c r="C1352" s="99" t="s">
        <v>0</v>
      </c>
      <c r="D1352" s="99">
        <v>31736.560000000001</v>
      </c>
      <c r="E1352" s="100" t="s">
        <v>0</v>
      </c>
    </row>
    <row r="1353" spans="1:5" x14ac:dyDescent="0.25">
      <c r="A1353" s="186" t="s">
        <v>344</v>
      </c>
      <c r="B1353" s="186" t="s">
        <v>345</v>
      </c>
      <c r="C1353" s="187">
        <v>118000</v>
      </c>
      <c r="D1353" s="187">
        <v>72308.759999999995</v>
      </c>
      <c r="E1353" s="188">
        <v>61.28</v>
      </c>
    </row>
    <row r="1354" spans="1:5" x14ac:dyDescent="0.25">
      <c r="A1354" s="106" t="s">
        <v>354</v>
      </c>
      <c r="B1354" s="106" t="s">
        <v>355</v>
      </c>
      <c r="C1354" s="99" t="s">
        <v>0</v>
      </c>
      <c r="D1354" s="99">
        <v>879.72</v>
      </c>
      <c r="E1354" s="100" t="s">
        <v>0</v>
      </c>
    </row>
    <row r="1355" spans="1:5" x14ac:dyDescent="0.25">
      <c r="A1355" s="106" t="s">
        <v>360</v>
      </c>
      <c r="B1355" s="106" t="s">
        <v>361</v>
      </c>
      <c r="C1355" s="99" t="s">
        <v>0</v>
      </c>
      <c r="D1355" s="99">
        <v>7361.34</v>
      </c>
      <c r="E1355" s="100" t="s">
        <v>0</v>
      </c>
    </row>
    <row r="1356" spans="1:5" x14ac:dyDescent="0.25">
      <c r="A1356" s="106" t="s">
        <v>366</v>
      </c>
      <c r="B1356" s="106" t="s">
        <v>367</v>
      </c>
      <c r="C1356" s="99" t="s">
        <v>0</v>
      </c>
      <c r="D1356" s="99">
        <v>12745.23</v>
      </c>
      <c r="E1356" s="100" t="s">
        <v>0</v>
      </c>
    </row>
    <row r="1357" spans="1:5" x14ac:dyDescent="0.25">
      <c r="A1357" s="106" t="s">
        <v>376</v>
      </c>
      <c r="B1357" s="106" t="s">
        <v>377</v>
      </c>
      <c r="C1357" s="99" t="s">
        <v>0</v>
      </c>
      <c r="D1357" s="99">
        <v>30818.720000000001</v>
      </c>
      <c r="E1357" s="100" t="s">
        <v>0</v>
      </c>
    </row>
    <row r="1358" spans="1:5" x14ac:dyDescent="0.25">
      <c r="A1358" s="106" t="s">
        <v>378</v>
      </c>
      <c r="B1358" s="106" t="s">
        <v>379</v>
      </c>
      <c r="C1358" s="99" t="s">
        <v>0</v>
      </c>
      <c r="D1358" s="99">
        <v>10545</v>
      </c>
      <c r="E1358" s="100" t="s">
        <v>0</v>
      </c>
    </row>
    <row r="1359" spans="1:5" x14ac:dyDescent="0.25">
      <c r="A1359" s="106" t="s">
        <v>380</v>
      </c>
      <c r="B1359" s="106" t="s">
        <v>381</v>
      </c>
      <c r="C1359" s="99" t="s">
        <v>0</v>
      </c>
      <c r="D1359" s="99">
        <v>9258.75</v>
      </c>
      <c r="E1359" s="100" t="s">
        <v>0</v>
      </c>
    </row>
    <row r="1360" spans="1:5" x14ac:dyDescent="0.25">
      <c r="A1360" s="106" t="s">
        <v>386</v>
      </c>
      <c r="B1360" s="106" t="s">
        <v>387</v>
      </c>
      <c r="C1360" s="99" t="s">
        <v>0</v>
      </c>
      <c r="D1360" s="99">
        <v>700</v>
      </c>
      <c r="E1360" s="100" t="s">
        <v>0</v>
      </c>
    </row>
    <row r="1361" spans="1:5" x14ac:dyDescent="0.25">
      <c r="A1361" s="186" t="s">
        <v>412</v>
      </c>
      <c r="B1361" s="186" t="s">
        <v>413</v>
      </c>
      <c r="C1361" s="187">
        <v>104000</v>
      </c>
      <c r="D1361" s="187">
        <v>90165.17</v>
      </c>
      <c r="E1361" s="188">
        <v>86.7</v>
      </c>
    </row>
    <row r="1362" spans="1:5" x14ac:dyDescent="0.25">
      <c r="A1362" s="106" t="s">
        <v>726</v>
      </c>
      <c r="B1362" s="106" t="s">
        <v>727</v>
      </c>
      <c r="C1362" s="99" t="s">
        <v>0</v>
      </c>
      <c r="D1362" s="99">
        <v>5971.19</v>
      </c>
      <c r="E1362" s="100" t="s">
        <v>0</v>
      </c>
    </row>
    <row r="1363" spans="1:5" x14ac:dyDescent="0.25">
      <c r="A1363" s="106" t="s">
        <v>420</v>
      </c>
      <c r="B1363" s="106" t="s">
        <v>421</v>
      </c>
      <c r="C1363" s="99" t="s">
        <v>0</v>
      </c>
      <c r="D1363" s="99">
        <v>84193.98</v>
      </c>
      <c r="E1363" s="100" t="s">
        <v>0</v>
      </c>
    </row>
    <row r="1364" spans="1:5" x14ac:dyDescent="0.25">
      <c r="A1364" s="230" t="s">
        <v>728</v>
      </c>
      <c r="B1364" s="231"/>
      <c r="C1364" s="176">
        <v>124247</v>
      </c>
      <c r="D1364" s="176">
        <v>105721.46</v>
      </c>
      <c r="E1364" s="177">
        <v>85.09</v>
      </c>
    </row>
    <row r="1365" spans="1:5" x14ac:dyDescent="0.25">
      <c r="A1365" s="230" t="s">
        <v>729</v>
      </c>
      <c r="B1365" s="231"/>
      <c r="C1365" s="176">
        <v>124247</v>
      </c>
      <c r="D1365" s="176">
        <v>105721.46</v>
      </c>
      <c r="E1365" s="177">
        <v>85.09</v>
      </c>
    </row>
    <row r="1366" spans="1:5" x14ac:dyDescent="0.25">
      <c r="A1366" s="232" t="s">
        <v>197</v>
      </c>
      <c r="B1366" s="231"/>
      <c r="C1366" s="178">
        <v>124247</v>
      </c>
      <c r="D1366" s="178">
        <v>105721.46</v>
      </c>
      <c r="E1366" s="179">
        <v>85.09</v>
      </c>
    </row>
    <row r="1367" spans="1:5" x14ac:dyDescent="0.25">
      <c r="A1367" s="232" t="s">
        <v>198</v>
      </c>
      <c r="B1367" s="231"/>
      <c r="C1367" s="178">
        <v>124247</v>
      </c>
      <c r="D1367" s="178">
        <v>105721.46</v>
      </c>
      <c r="E1367" s="179">
        <v>85.09</v>
      </c>
    </row>
    <row r="1368" spans="1:5" x14ac:dyDescent="0.25">
      <c r="A1368" s="180" t="s">
        <v>730</v>
      </c>
      <c r="B1368" s="180" t="s">
        <v>731</v>
      </c>
      <c r="C1368" s="181">
        <v>124247</v>
      </c>
      <c r="D1368" s="181">
        <v>105721.46</v>
      </c>
      <c r="E1368" s="182">
        <v>85.09</v>
      </c>
    </row>
    <row r="1369" spans="1:5" x14ac:dyDescent="0.25">
      <c r="A1369" s="183" t="s">
        <v>732</v>
      </c>
      <c r="B1369" s="183" t="s">
        <v>733</v>
      </c>
      <c r="C1369" s="184">
        <v>102481</v>
      </c>
      <c r="D1369" s="184">
        <v>92558.22</v>
      </c>
      <c r="E1369" s="185">
        <v>90.32</v>
      </c>
    </row>
    <row r="1370" spans="1:5" x14ac:dyDescent="0.25">
      <c r="A1370" s="232" t="s">
        <v>197</v>
      </c>
      <c r="B1370" s="231"/>
      <c r="C1370" s="178">
        <v>102481</v>
      </c>
      <c r="D1370" s="178">
        <v>92558.22</v>
      </c>
      <c r="E1370" s="179">
        <v>90.32</v>
      </c>
    </row>
    <row r="1371" spans="1:5" x14ac:dyDescent="0.25">
      <c r="A1371" s="232" t="s">
        <v>198</v>
      </c>
      <c r="B1371" s="231"/>
      <c r="C1371" s="178">
        <v>102481</v>
      </c>
      <c r="D1371" s="178">
        <v>92558.22</v>
      </c>
      <c r="E1371" s="179">
        <v>90.32</v>
      </c>
    </row>
    <row r="1372" spans="1:5" x14ac:dyDescent="0.25">
      <c r="A1372" s="186" t="s">
        <v>344</v>
      </c>
      <c r="B1372" s="186" t="s">
        <v>345</v>
      </c>
      <c r="C1372" s="187">
        <v>48881</v>
      </c>
      <c r="D1372" s="187">
        <v>44849.26</v>
      </c>
      <c r="E1372" s="188">
        <v>91.75</v>
      </c>
    </row>
    <row r="1373" spans="1:5" x14ac:dyDescent="0.25">
      <c r="A1373" s="106" t="s">
        <v>354</v>
      </c>
      <c r="B1373" s="106" t="s">
        <v>355</v>
      </c>
      <c r="C1373" s="99" t="s">
        <v>0</v>
      </c>
      <c r="D1373" s="99">
        <v>2293.4499999999998</v>
      </c>
      <c r="E1373" s="100" t="s">
        <v>0</v>
      </c>
    </row>
    <row r="1374" spans="1:5" x14ac:dyDescent="0.25">
      <c r="A1374" s="106" t="s">
        <v>368</v>
      </c>
      <c r="B1374" s="106" t="s">
        <v>369</v>
      </c>
      <c r="C1374" s="99" t="s">
        <v>0</v>
      </c>
      <c r="D1374" s="99">
        <v>2800</v>
      </c>
      <c r="E1374" s="100" t="s">
        <v>0</v>
      </c>
    </row>
    <row r="1375" spans="1:5" x14ac:dyDescent="0.25">
      <c r="A1375" s="106" t="s">
        <v>530</v>
      </c>
      <c r="B1375" s="106" t="s">
        <v>531</v>
      </c>
      <c r="C1375" s="99" t="s">
        <v>0</v>
      </c>
      <c r="D1375" s="99">
        <v>39755.81</v>
      </c>
      <c r="E1375" s="100" t="s">
        <v>0</v>
      </c>
    </row>
    <row r="1376" spans="1:5" x14ac:dyDescent="0.25">
      <c r="A1376" s="186" t="s">
        <v>402</v>
      </c>
      <c r="B1376" s="186" t="s">
        <v>403</v>
      </c>
      <c r="C1376" s="187">
        <v>25000</v>
      </c>
      <c r="D1376" s="187">
        <v>21379.79</v>
      </c>
      <c r="E1376" s="188">
        <v>85.52</v>
      </c>
    </row>
    <row r="1377" spans="1:5" x14ac:dyDescent="0.25">
      <c r="A1377" s="106" t="s">
        <v>404</v>
      </c>
      <c r="B1377" s="106" t="s">
        <v>405</v>
      </c>
      <c r="C1377" s="99" t="s">
        <v>0</v>
      </c>
      <c r="D1377" s="99">
        <v>21379.79</v>
      </c>
      <c r="E1377" s="100" t="s">
        <v>0</v>
      </c>
    </row>
    <row r="1378" spans="1:5" x14ac:dyDescent="0.25">
      <c r="A1378" s="186" t="s">
        <v>406</v>
      </c>
      <c r="B1378" s="186" t="s">
        <v>407</v>
      </c>
      <c r="C1378" s="187">
        <v>28600</v>
      </c>
      <c r="D1378" s="187">
        <v>26329.17</v>
      </c>
      <c r="E1378" s="188">
        <v>92.06</v>
      </c>
    </row>
    <row r="1379" spans="1:5" x14ac:dyDescent="0.25">
      <c r="A1379" s="106" t="s">
        <v>491</v>
      </c>
      <c r="B1379" s="106" t="s">
        <v>492</v>
      </c>
      <c r="C1379" s="99" t="s">
        <v>0</v>
      </c>
      <c r="D1379" s="99">
        <v>26329.17</v>
      </c>
      <c r="E1379" s="100" t="s">
        <v>0</v>
      </c>
    </row>
    <row r="1380" spans="1:5" x14ac:dyDescent="0.25">
      <c r="A1380" s="183" t="s">
        <v>734</v>
      </c>
      <c r="B1380" s="183" t="s">
        <v>735</v>
      </c>
      <c r="C1380" s="184">
        <v>21368</v>
      </c>
      <c r="D1380" s="184">
        <v>13163.24</v>
      </c>
      <c r="E1380" s="185">
        <v>61.6</v>
      </c>
    </row>
    <row r="1381" spans="1:5" x14ac:dyDescent="0.25">
      <c r="A1381" s="232" t="s">
        <v>197</v>
      </c>
      <c r="B1381" s="231"/>
      <c r="C1381" s="178">
        <v>21368</v>
      </c>
      <c r="D1381" s="178">
        <v>13163.24</v>
      </c>
      <c r="E1381" s="179">
        <v>61.6</v>
      </c>
    </row>
    <row r="1382" spans="1:5" x14ac:dyDescent="0.25">
      <c r="A1382" s="232" t="s">
        <v>198</v>
      </c>
      <c r="B1382" s="231"/>
      <c r="C1382" s="178">
        <v>21368</v>
      </c>
      <c r="D1382" s="178">
        <v>13163.24</v>
      </c>
      <c r="E1382" s="179">
        <v>61.6</v>
      </c>
    </row>
    <row r="1383" spans="1:5" x14ac:dyDescent="0.25">
      <c r="A1383" s="186" t="s">
        <v>344</v>
      </c>
      <c r="B1383" s="186" t="s">
        <v>345</v>
      </c>
      <c r="C1383" s="187">
        <v>21368</v>
      </c>
      <c r="D1383" s="187">
        <v>13163.24</v>
      </c>
      <c r="E1383" s="188">
        <v>61.6</v>
      </c>
    </row>
    <row r="1384" spans="1:5" x14ac:dyDescent="0.25">
      <c r="A1384" s="106" t="s">
        <v>354</v>
      </c>
      <c r="B1384" s="106" t="s">
        <v>355</v>
      </c>
      <c r="C1384" s="99" t="s">
        <v>0</v>
      </c>
      <c r="D1384" s="99">
        <v>3871.61</v>
      </c>
      <c r="E1384" s="100" t="s">
        <v>0</v>
      </c>
    </row>
    <row r="1385" spans="1:5" x14ac:dyDescent="0.25">
      <c r="A1385" s="106" t="s">
        <v>530</v>
      </c>
      <c r="B1385" s="106" t="s">
        <v>531</v>
      </c>
      <c r="C1385" s="99" t="s">
        <v>0</v>
      </c>
      <c r="D1385" s="99">
        <v>9177.7000000000007</v>
      </c>
      <c r="E1385" s="100" t="s">
        <v>0</v>
      </c>
    </row>
    <row r="1386" spans="1:5" x14ac:dyDescent="0.25">
      <c r="A1386" s="106" t="s">
        <v>392</v>
      </c>
      <c r="B1386" s="106" t="s">
        <v>393</v>
      </c>
      <c r="C1386" s="99" t="s">
        <v>0</v>
      </c>
      <c r="D1386" s="99">
        <v>113.93</v>
      </c>
      <c r="E1386" s="100" t="s">
        <v>0</v>
      </c>
    </row>
    <row r="1387" spans="1:5" x14ac:dyDescent="0.25">
      <c r="A1387" s="183" t="s">
        <v>736</v>
      </c>
      <c r="B1387" s="183" t="s">
        <v>737</v>
      </c>
      <c r="C1387" s="184">
        <v>398</v>
      </c>
      <c r="D1387" s="184">
        <v>0</v>
      </c>
      <c r="E1387" s="185">
        <v>0</v>
      </c>
    </row>
    <row r="1388" spans="1:5" x14ac:dyDescent="0.25">
      <c r="A1388" s="232" t="s">
        <v>197</v>
      </c>
      <c r="B1388" s="231"/>
      <c r="C1388" s="178">
        <v>398</v>
      </c>
      <c r="D1388" s="178">
        <v>0</v>
      </c>
      <c r="E1388" s="179">
        <v>0</v>
      </c>
    </row>
    <row r="1389" spans="1:5" x14ac:dyDescent="0.25">
      <c r="A1389" s="232" t="s">
        <v>198</v>
      </c>
      <c r="B1389" s="231"/>
      <c r="C1389" s="178">
        <v>398</v>
      </c>
      <c r="D1389" s="178">
        <v>0</v>
      </c>
      <c r="E1389" s="179">
        <v>0</v>
      </c>
    </row>
    <row r="1390" spans="1:5" x14ac:dyDescent="0.25">
      <c r="A1390" s="186" t="s">
        <v>344</v>
      </c>
      <c r="B1390" s="186" t="s">
        <v>345</v>
      </c>
      <c r="C1390" s="187">
        <v>398</v>
      </c>
      <c r="D1390" s="187">
        <v>0</v>
      </c>
      <c r="E1390" s="188">
        <v>0</v>
      </c>
    </row>
    <row r="1391" spans="1:5" x14ac:dyDescent="0.25">
      <c r="A1391" s="230" t="s">
        <v>738</v>
      </c>
      <c r="B1391" s="231"/>
      <c r="C1391" s="176">
        <v>16287400</v>
      </c>
      <c r="D1391" s="176">
        <v>14420485.880000001</v>
      </c>
      <c r="E1391" s="177">
        <v>88.54</v>
      </c>
    </row>
    <row r="1392" spans="1:5" x14ac:dyDescent="0.25">
      <c r="A1392" s="230" t="s">
        <v>739</v>
      </c>
      <c r="B1392" s="231"/>
      <c r="C1392" s="176">
        <v>16287400</v>
      </c>
      <c r="D1392" s="176">
        <v>14420485.880000001</v>
      </c>
      <c r="E1392" s="177">
        <v>88.54</v>
      </c>
    </row>
    <row r="1393" spans="1:5" x14ac:dyDescent="0.25">
      <c r="A1393" s="232" t="s">
        <v>197</v>
      </c>
      <c r="B1393" s="231"/>
      <c r="C1393" s="178">
        <v>5481401.1500000004</v>
      </c>
      <c r="D1393" s="178">
        <v>4390916.12</v>
      </c>
      <c r="E1393" s="179">
        <v>80.11</v>
      </c>
    </row>
    <row r="1394" spans="1:5" x14ac:dyDescent="0.25">
      <c r="A1394" s="232" t="s">
        <v>198</v>
      </c>
      <c r="B1394" s="231"/>
      <c r="C1394" s="178">
        <v>5481401.1500000004</v>
      </c>
      <c r="D1394" s="178">
        <v>4390916.12</v>
      </c>
      <c r="E1394" s="179">
        <v>80.11</v>
      </c>
    </row>
    <row r="1395" spans="1:5" x14ac:dyDescent="0.25">
      <c r="A1395" s="232" t="s">
        <v>199</v>
      </c>
      <c r="B1395" s="231"/>
      <c r="C1395" s="178">
        <v>1307000</v>
      </c>
      <c r="D1395" s="178">
        <v>1426352.46</v>
      </c>
      <c r="E1395" s="179">
        <v>109.13</v>
      </c>
    </row>
    <row r="1396" spans="1:5" x14ac:dyDescent="0.25">
      <c r="A1396" s="232" t="s">
        <v>200</v>
      </c>
      <c r="B1396" s="231"/>
      <c r="C1396" s="178">
        <v>1307000</v>
      </c>
      <c r="D1396" s="178">
        <v>1426352.46</v>
      </c>
      <c r="E1396" s="179">
        <v>109.13</v>
      </c>
    </row>
    <row r="1397" spans="1:5" x14ac:dyDescent="0.25">
      <c r="A1397" s="232" t="s">
        <v>202</v>
      </c>
      <c r="B1397" s="231"/>
      <c r="C1397" s="178">
        <v>6879383.0899999999</v>
      </c>
      <c r="D1397" s="178">
        <v>6018899.5300000003</v>
      </c>
      <c r="E1397" s="179">
        <v>87.49</v>
      </c>
    </row>
    <row r="1398" spans="1:5" x14ac:dyDescent="0.25">
      <c r="A1398" s="232" t="s">
        <v>203</v>
      </c>
      <c r="B1398" s="231"/>
      <c r="C1398" s="178">
        <v>20000</v>
      </c>
      <c r="D1398" s="178">
        <v>17892.72</v>
      </c>
      <c r="E1398" s="179">
        <v>89.46</v>
      </c>
    </row>
    <row r="1399" spans="1:5" x14ac:dyDescent="0.25">
      <c r="A1399" s="232" t="s">
        <v>204</v>
      </c>
      <c r="B1399" s="231"/>
      <c r="C1399" s="178">
        <v>414284.92</v>
      </c>
      <c r="D1399" s="178">
        <v>414279.23</v>
      </c>
      <c r="E1399" s="179">
        <v>100</v>
      </c>
    </row>
    <row r="1400" spans="1:5" x14ac:dyDescent="0.25">
      <c r="A1400" s="232" t="s">
        <v>205</v>
      </c>
      <c r="B1400" s="231"/>
      <c r="C1400" s="178">
        <v>5296676.0199999996</v>
      </c>
      <c r="D1400" s="178">
        <v>4601640.66</v>
      </c>
      <c r="E1400" s="179">
        <v>86.88</v>
      </c>
    </row>
    <row r="1401" spans="1:5" x14ac:dyDescent="0.25">
      <c r="A1401" s="232" t="s">
        <v>206</v>
      </c>
      <c r="B1401" s="231"/>
      <c r="C1401" s="178">
        <v>903000</v>
      </c>
      <c r="D1401" s="178">
        <v>756253.41</v>
      </c>
      <c r="E1401" s="179">
        <v>83.75</v>
      </c>
    </row>
    <row r="1402" spans="1:5" x14ac:dyDescent="0.25">
      <c r="A1402" s="232" t="s">
        <v>207</v>
      </c>
      <c r="B1402" s="231"/>
      <c r="C1402" s="178">
        <v>27822.15</v>
      </c>
      <c r="D1402" s="178">
        <v>8439.8799999999992</v>
      </c>
      <c r="E1402" s="179">
        <v>30.34</v>
      </c>
    </row>
    <row r="1403" spans="1:5" x14ac:dyDescent="0.25">
      <c r="A1403" s="232" t="s">
        <v>208</v>
      </c>
      <c r="B1403" s="231"/>
      <c r="C1403" s="178">
        <v>212600</v>
      </c>
      <c r="D1403" s="178">
        <v>207707.98</v>
      </c>
      <c r="E1403" s="179">
        <v>97.7</v>
      </c>
    </row>
    <row r="1404" spans="1:5" x14ac:dyDescent="0.25">
      <c r="A1404" s="232" t="s">
        <v>209</v>
      </c>
      <c r="B1404" s="231"/>
      <c r="C1404" s="178">
        <v>5000</v>
      </c>
      <c r="D1404" s="178">
        <v>12685.65</v>
      </c>
      <c r="E1404" s="179">
        <v>253.71</v>
      </c>
    </row>
    <row r="1405" spans="1:5" x14ac:dyDescent="0.25">
      <c r="A1405" s="232" t="s">
        <v>210</v>
      </c>
      <c r="B1405" s="231"/>
      <c r="C1405" s="178">
        <v>2292137.96</v>
      </c>
      <c r="D1405" s="178">
        <v>2300839.9700000002</v>
      </c>
      <c r="E1405" s="179">
        <v>100.38</v>
      </c>
    </row>
    <row r="1406" spans="1:5" x14ac:dyDescent="0.25">
      <c r="A1406" s="232" t="s">
        <v>211</v>
      </c>
      <c r="B1406" s="231"/>
      <c r="C1406" s="178">
        <v>2034137.96</v>
      </c>
      <c r="D1406" s="178">
        <v>2124290.9</v>
      </c>
      <c r="E1406" s="179">
        <v>104.43</v>
      </c>
    </row>
    <row r="1407" spans="1:5" x14ac:dyDescent="0.25">
      <c r="A1407" s="232" t="s">
        <v>212</v>
      </c>
      <c r="B1407" s="231"/>
      <c r="C1407" s="178">
        <v>258000</v>
      </c>
      <c r="D1407" s="178">
        <v>176549.07</v>
      </c>
      <c r="E1407" s="179">
        <v>68.430000000000007</v>
      </c>
    </row>
    <row r="1408" spans="1:5" x14ac:dyDescent="0.25">
      <c r="A1408" s="232" t="s">
        <v>215</v>
      </c>
      <c r="B1408" s="231"/>
      <c r="C1408" s="178">
        <v>138500</v>
      </c>
      <c r="D1408" s="178">
        <v>138500</v>
      </c>
      <c r="E1408" s="179">
        <v>100</v>
      </c>
    </row>
    <row r="1409" spans="1:5" x14ac:dyDescent="0.25">
      <c r="A1409" s="232" t="s">
        <v>216</v>
      </c>
      <c r="B1409" s="231"/>
      <c r="C1409" s="178">
        <v>138500</v>
      </c>
      <c r="D1409" s="178">
        <v>138500</v>
      </c>
      <c r="E1409" s="179">
        <v>100</v>
      </c>
    </row>
    <row r="1410" spans="1:5" x14ac:dyDescent="0.25">
      <c r="A1410" s="232" t="s">
        <v>219</v>
      </c>
      <c r="B1410" s="231"/>
      <c r="C1410" s="178">
        <v>188977.8</v>
      </c>
      <c r="D1410" s="178">
        <v>144977.79999999999</v>
      </c>
      <c r="E1410" s="179">
        <v>76.72</v>
      </c>
    </row>
    <row r="1411" spans="1:5" x14ac:dyDescent="0.25">
      <c r="A1411" s="232" t="s">
        <v>220</v>
      </c>
      <c r="B1411" s="231"/>
      <c r="C1411" s="178">
        <v>188977.8</v>
      </c>
      <c r="D1411" s="178">
        <v>144977.79999999999</v>
      </c>
      <c r="E1411" s="179">
        <v>76.72</v>
      </c>
    </row>
    <row r="1412" spans="1:5" x14ac:dyDescent="0.25">
      <c r="A1412" s="180" t="s">
        <v>740</v>
      </c>
      <c r="B1412" s="180" t="s">
        <v>741</v>
      </c>
      <c r="C1412" s="181">
        <v>80000</v>
      </c>
      <c r="D1412" s="181">
        <v>73547.86</v>
      </c>
      <c r="E1412" s="182">
        <v>91.93</v>
      </c>
    </row>
    <row r="1413" spans="1:5" x14ac:dyDescent="0.25">
      <c r="A1413" s="183" t="s">
        <v>742</v>
      </c>
      <c r="B1413" s="183" t="s">
        <v>743</v>
      </c>
      <c r="C1413" s="184">
        <v>80000</v>
      </c>
      <c r="D1413" s="184">
        <v>73547.86</v>
      </c>
      <c r="E1413" s="185">
        <v>91.93</v>
      </c>
    </row>
    <row r="1414" spans="1:5" x14ac:dyDescent="0.25">
      <c r="A1414" s="232" t="s">
        <v>202</v>
      </c>
      <c r="B1414" s="231"/>
      <c r="C1414" s="178">
        <v>80000</v>
      </c>
      <c r="D1414" s="178">
        <v>73547.86</v>
      </c>
      <c r="E1414" s="179">
        <v>91.93</v>
      </c>
    </row>
    <row r="1415" spans="1:5" x14ac:dyDescent="0.25">
      <c r="A1415" s="232" t="s">
        <v>205</v>
      </c>
      <c r="B1415" s="231"/>
      <c r="C1415" s="178">
        <v>80000</v>
      </c>
      <c r="D1415" s="178">
        <v>73547.86</v>
      </c>
      <c r="E1415" s="179">
        <v>91.93</v>
      </c>
    </row>
    <row r="1416" spans="1:5" x14ac:dyDescent="0.25">
      <c r="A1416" s="186" t="s">
        <v>412</v>
      </c>
      <c r="B1416" s="186" t="s">
        <v>413</v>
      </c>
      <c r="C1416" s="187">
        <v>80000</v>
      </c>
      <c r="D1416" s="187">
        <v>73547.86</v>
      </c>
      <c r="E1416" s="188">
        <v>91.93</v>
      </c>
    </row>
    <row r="1417" spans="1:5" x14ac:dyDescent="0.25">
      <c r="A1417" s="106" t="s">
        <v>744</v>
      </c>
      <c r="B1417" s="106" t="s">
        <v>745</v>
      </c>
      <c r="C1417" s="99" t="s">
        <v>0</v>
      </c>
      <c r="D1417" s="99">
        <v>14390.54</v>
      </c>
      <c r="E1417" s="100" t="s">
        <v>0</v>
      </c>
    </row>
    <row r="1418" spans="1:5" x14ac:dyDescent="0.25">
      <c r="A1418" s="106" t="s">
        <v>726</v>
      </c>
      <c r="B1418" s="106" t="s">
        <v>727</v>
      </c>
      <c r="C1418" s="99" t="s">
        <v>0</v>
      </c>
      <c r="D1418" s="99">
        <v>59157.32</v>
      </c>
      <c r="E1418" s="100" t="s">
        <v>0</v>
      </c>
    </row>
    <row r="1419" spans="1:5" x14ac:dyDescent="0.25">
      <c r="A1419" s="180" t="s">
        <v>746</v>
      </c>
      <c r="B1419" s="180" t="s">
        <v>747</v>
      </c>
      <c r="C1419" s="181">
        <v>158000</v>
      </c>
      <c r="D1419" s="181">
        <v>149639.54</v>
      </c>
      <c r="E1419" s="182">
        <v>94.71</v>
      </c>
    </row>
    <row r="1420" spans="1:5" x14ac:dyDescent="0.25">
      <c r="A1420" s="183" t="s">
        <v>748</v>
      </c>
      <c r="B1420" s="183" t="s">
        <v>749</v>
      </c>
      <c r="C1420" s="184">
        <v>40000</v>
      </c>
      <c r="D1420" s="184">
        <v>39465.85</v>
      </c>
      <c r="E1420" s="185">
        <v>98.66</v>
      </c>
    </row>
    <row r="1421" spans="1:5" x14ac:dyDescent="0.25">
      <c r="A1421" s="232" t="s">
        <v>202</v>
      </c>
      <c r="B1421" s="231"/>
      <c r="C1421" s="178">
        <v>40000</v>
      </c>
      <c r="D1421" s="178">
        <v>39465.85</v>
      </c>
      <c r="E1421" s="179">
        <v>98.66</v>
      </c>
    </row>
    <row r="1422" spans="1:5" x14ac:dyDescent="0.25">
      <c r="A1422" s="232" t="s">
        <v>205</v>
      </c>
      <c r="B1422" s="231"/>
      <c r="C1422" s="178">
        <v>40000</v>
      </c>
      <c r="D1422" s="178">
        <v>39465.85</v>
      </c>
      <c r="E1422" s="179">
        <v>98.66</v>
      </c>
    </row>
    <row r="1423" spans="1:5" x14ac:dyDescent="0.25">
      <c r="A1423" s="186" t="s">
        <v>412</v>
      </c>
      <c r="B1423" s="186" t="s">
        <v>413</v>
      </c>
      <c r="C1423" s="187">
        <v>40000</v>
      </c>
      <c r="D1423" s="187">
        <v>39465.85</v>
      </c>
      <c r="E1423" s="188">
        <v>98.66</v>
      </c>
    </row>
    <row r="1424" spans="1:5" x14ac:dyDescent="0.25">
      <c r="A1424" s="106" t="s">
        <v>726</v>
      </c>
      <c r="B1424" s="106" t="s">
        <v>727</v>
      </c>
      <c r="C1424" s="99" t="s">
        <v>0</v>
      </c>
      <c r="D1424" s="99">
        <v>39465.85</v>
      </c>
      <c r="E1424" s="100" t="s">
        <v>0</v>
      </c>
    </row>
    <row r="1425" spans="1:5" x14ac:dyDescent="0.25">
      <c r="A1425" s="183" t="s">
        <v>750</v>
      </c>
      <c r="B1425" s="183" t="s">
        <v>751</v>
      </c>
      <c r="C1425" s="184">
        <v>40000</v>
      </c>
      <c r="D1425" s="184">
        <v>42207.96</v>
      </c>
      <c r="E1425" s="185">
        <v>105.52</v>
      </c>
    </row>
    <row r="1426" spans="1:5" x14ac:dyDescent="0.25">
      <c r="A1426" s="232" t="s">
        <v>202</v>
      </c>
      <c r="B1426" s="231"/>
      <c r="C1426" s="178">
        <v>40000</v>
      </c>
      <c r="D1426" s="178">
        <v>42207.96</v>
      </c>
      <c r="E1426" s="179">
        <v>105.52</v>
      </c>
    </row>
    <row r="1427" spans="1:5" x14ac:dyDescent="0.25">
      <c r="A1427" s="232" t="s">
        <v>205</v>
      </c>
      <c r="B1427" s="231"/>
      <c r="C1427" s="178">
        <v>40000</v>
      </c>
      <c r="D1427" s="178">
        <v>42207.96</v>
      </c>
      <c r="E1427" s="179">
        <v>105.52</v>
      </c>
    </row>
    <row r="1428" spans="1:5" x14ac:dyDescent="0.25">
      <c r="A1428" s="186" t="s">
        <v>412</v>
      </c>
      <c r="B1428" s="186" t="s">
        <v>413</v>
      </c>
      <c r="C1428" s="187">
        <v>40000</v>
      </c>
      <c r="D1428" s="187">
        <v>42207.96</v>
      </c>
      <c r="E1428" s="188">
        <v>105.52</v>
      </c>
    </row>
    <row r="1429" spans="1:5" x14ac:dyDescent="0.25">
      <c r="A1429" s="106" t="s">
        <v>726</v>
      </c>
      <c r="B1429" s="106" t="s">
        <v>727</v>
      </c>
      <c r="C1429" s="99" t="s">
        <v>0</v>
      </c>
      <c r="D1429" s="99">
        <v>42207.96</v>
      </c>
      <c r="E1429" s="100" t="s">
        <v>0</v>
      </c>
    </row>
    <row r="1430" spans="1:5" x14ac:dyDescent="0.25">
      <c r="A1430" s="183" t="s">
        <v>752</v>
      </c>
      <c r="B1430" s="183" t="s">
        <v>753</v>
      </c>
      <c r="C1430" s="184">
        <v>5000</v>
      </c>
      <c r="D1430" s="184">
        <v>0</v>
      </c>
      <c r="E1430" s="185">
        <v>0</v>
      </c>
    </row>
    <row r="1431" spans="1:5" x14ac:dyDescent="0.25">
      <c r="A1431" s="232" t="s">
        <v>202</v>
      </c>
      <c r="B1431" s="231"/>
      <c r="C1431" s="178">
        <v>5000</v>
      </c>
      <c r="D1431" s="178">
        <v>0</v>
      </c>
      <c r="E1431" s="179">
        <v>0</v>
      </c>
    </row>
    <row r="1432" spans="1:5" x14ac:dyDescent="0.25">
      <c r="A1432" s="232" t="s">
        <v>205</v>
      </c>
      <c r="B1432" s="231"/>
      <c r="C1432" s="178">
        <v>5000</v>
      </c>
      <c r="D1432" s="178">
        <v>0</v>
      </c>
      <c r="E1432" s="179">
        <v>0</v>
      </c>
    </row>
    <row r="1433" spans="1:5" x14ac:dyDescent="0.25">
      <c r="A1433" s="186" t="s">
        <v>412</v>
      </c>
      <c r="B1433" s="186" t="s">
        <v>413</v>
      </c>
      <c r="C1433" s="187">
        <v>5000</v>
      </c>
      <c r="D1433" s="187">
        <v>0</v>
      </c>
      <c r="E1433" s="188">
        <v>0</v>
      </c>
    </row>
    <row r="1434" spans="1:5" x14ac:dyDescent="0.25">
      <c r="A1434" s="183" t="s">
        <v>754</v>
      </c>
      <c r="B1434" s="183" t="s">
        <v>755</v>
      </c>
      <c r="C1434" s="184">
        <v>73000</v>
      </c>
      <c r="D1434" s="184">
        <v>67965.73</v>
      </c>
      <c r="E1434" s="185">
        <v>93.1</v>
      </c>
    </row>
    <row r="1435" spans="1:5" x14ac:dyDescent="0.25">
      <c r="A1435" s="232" t="s">
        <v>202</v>
      </c>
      <c r="B1435" s="231"/>
      <c r="C1435" s="178">
        <v>73000</v>
      </c>
      <c r="D1435" s="178">
        <v>67965.73</v>
      </c>
      <c r="E1435" s="179">
        <v>93.1</v>
      </c>
    </row>
    <row r="1436" spans="1:5" x14ac:dyDescent="0.25">
      <c r="A1436" s="232" t="s">
        <v>205</v>
      </c>
      <c r="B1436" s="231"/>
      <c r="C1436" s="178">
        <v>73000</v>
      </c>
      <c r="D1436" s="178">
        <v>67965.73</v>
      </c>
      <c r="E1436" s="179">
        <v>93.1</v>
      </c>
    </row>
    <row r="1437" spans="1:5" x14ac:dyDescent="0.25">
      <c r="A1437" s="186" t="s">
        <v>412</v>
      </c>
      <c r="B1437" s="186" t="s">
        <v>413</v>
      </c>
      <c r="C1437" s="187">
        <v>73000</v>
      </c>
      <c r="D1437" s="187">
        <v>67965.73</v>
      </c>
      <c r="E1437" s="188">
        <v>93.1</v>
      </c>
    </row>
    <row r="1438" spans="1:5" x14ac:dyDescent="0.25">
      <c r="A1438" s="106" t="s">
        <v>726</v>
      </c>
      <c r="B1438" s="106" t="s">
        <v>727</v>
      </c>
      <c r="C1438" s="99" t="s">
        <v>0</v>
      </c>
      <c r="D1438" s="99">
        <v>67965.73</v>
      </c>
      <c r="E1438" s="100" t="s">
        <v>0</v>
      </c>
    </row>
    <row r="1439" spans="1:5" x14ac:dyDescent="0.25">
      <c r="A1439" s="180" t="s">
        <v>756</v>
      </c>
      <c r="B1439" s="180" t="s">
        <v>757</v>
      </c>
      <c r="C1439" s="181">
        <v>259250</v>
      </c>
      <c r="D1439" s="181">
        <v>217846.64</v>
      </c>
      <c r="E1439" s="182">
        <v>84.03</v>
      </c>
    </row>
    <row r="1440" spans="1:5" x14ac:dyDescent="0.25">
      <c r="A1440" s="183" t="s">
        <v>758</v>
      </c>
      <c r="B1440" s="183" t="s">
        <v>759</v>
      </c>
      <c r="C1440" s="184">
        <v>149250</v>
      </c>
      <c r="D1440" s="184">
        <v>147330.85</v>
      </c>
      <c r="E1440" s="185">
        <v>98.71</v>
      </c>
    </row>
    <row r="1441" spans="1:5" x14ac:dyDescent="0.25">
      <c r="A1441" s="232" t="s">
        <v>202</v>
      </c>
      <c r="B1441" s="231"/>
      <c r="C1441" s="178">
        <v>29250</v>
      </c>
      <c r="D1441" s="178">
        <v>27330.85</v>
      </c>
      <c r="E1441" s="179">
        <v>93.44</v>
      </c>
    </row>
    <row r="1442" spans="1:5" x14ac:dyDescent="0.25">
      <c r="A1442" s="232" t="s">
        <v>205</v>
      </c>
      <c r="B1442" s="231"/>
      <c r="C1442" s="178">
        <v>29250</v>
      </c>
      <c r="D1442" s="178">
        <v>27330.85</v>
      </c>
      <c r="E1442" s="179">
        <v>93.44</v>
      </c>
    </row>
    <row r="1443" spans="1:5" x14ac:dyDescent="0.25">
      <c r="A1443" s="186" t="s">
        <v>412</v>
      </c>
      <c r="B1443" s="186" t="s">
        <v>413</v>
      </c>
      <c r="C1443" s="187">
        <v>29250</v>
      </c>
      <c r="D1443" s="187">
        <v>27330.85</v>
      </c>
      <c r="E1443" s="188">
        <v>93.44</v>
      </c>
    </row>
    <row r="1444" spans="1:5" x14ac:dyDescent="0.25">
      <c r="A1444" s="106" t="s">
        <v>726</v>
      </c>
      <c r="B1444" s="106" t="s">
        <v>727</v>
      </c>
      <c r="C1444" s="99" t="s">
        <v>0</v>
      </c>
      <c r="D1444" s="99">
        <v>27330.85</v>
      </c>
      <c r="E1444" s="100" t="s">
        <v>0</v>
      </c>
    </row>
    <row r="1445" spans="1:5" x14ac:dyDescent="0.25">
      <c r="A1445" s="232" t="s">
        <v>215</v>
      </c>
      <c r="B1445" s="231"/>
      <c r="C1445" s="178">
        <v>120000</v>
      </c>
      <c r="D1445" s="178">
        <v>120000</v>
      </c>
      <c r="E1445" s="179">
        <v>100</v>
      </c>
    </row>
    <row r="1446" spans="1:5" x14ac:dyDescent="0.25">
      <c r="A1446" s="232" t="s">
        <v>216</v>
      </c>
      <c r="B1446" s="231"/>
      <c r="C1446" s="178">
        <v>120000</v>
      </c>
      <c r="D1446" s="178">
        <v>120000</v>
      </c>
      <c r="E1446" s="179">
        <v>100</v>
      </c>
    </row>
    <row r="1447" spans="1:5" x14ac:dyDescent="0.25">
      <c r="A1447" s="186" t="s">
        <v>412</v>
      </c>
      <c r="B1447" s="186" t="s">
        <v>413</v>
      </c>
      <c r="C1447" s="187">
        <v>120000</v>
      </c>
      <c r="D1447" s="187">
        <v>120000</v>
      </c>
      <c r="E1447" s="188">
        <v>100</v>
      </c>
    </row>
    <row r="1448" spans="1:5" x14ac:dyDescent="0.25">
      <c r="A1448" s="106" t="s">
        <v>726</v>
      </c>
      <c r="B1448" s="106" t="s">
        <v>727</v>
      </c>
      <c r="C1448" s="99" t="s">
        <v>0</v>
      </c>
      <c r="D1448" s="99">
        <v>120000</v>
      </c>
      <c r="E1448" s="100" t="s">
        <v>0</v>
      </c>
    </row>
    <row r="1449" spans="1:5" x14ac:dyDescent="0.25">
      <c r="A1449" s="183" t="s">
        <v>760</v>
      </c>
      <c r="B1449" s="183" t="s">
        <v>761</v>
      </c>
      <c r="C1449" s="184">
        <v>25000</v>
      </c>
      <c r="D1449" s="184">
        <v>1250</v>
      </c>
      <c r="E1449" s="185">
        <v>5</v>
      </c>
    </row>
    <row r="1450" spans="1:5" x14ac:dyDescent="0.25">
      <c r="A1450" s="232" t="s">
        <v>202</v>
      </c>
      <c r="B1450" s="231"/>
      <c r="C1450" s="178">
        <v>25000</v>
      </c>
      <c r="D1450" s="178">
        <v>1250</v>
      </c>
      <c r="E1450" s="179">
        <v>5</v>
      </c>
    </row>
    <row r="1451" spans="1:5" x14ac:dyDescent="0.25">
      <c r="A1451" s="232" t="s">
        <v>205</v>
      </c>
      <c r="B1451" s="231"/>
      <c r="C1451" s="178">
        <v>25000</v>
      </c>
      <c r="D1451" s="178">
        <v>1250</v>
      </c>
      <c r="E1451" s="179">
        <v>5</v>
      </c>
    </row>
    <row r="1452" spans="1:5" x14ac:dyDescent="0.25">
      <c r="A1452" s="186" t="s">
        <v>412</v>
      </c>
      <c r="B1452" s="186" t="s">
        <v>413</v>
      </c>
      <c r="C1452" s="187">
        <v>25000</v>
      </c>
      <c r="D1452" s="187">
        <v>1250</v>
      </c>
      <c r="E1452" s="188">
        <v>5</v>
      </c>
    </row>
    <row r="1453" spans="1:5" x14ac:dyDescent="0.25">
      <c r="A1453" s="106" t="s">
        <v>726</v>
      </c>
      <c r="B1453" s="106" t="s">
        <v>727</v>
      </c>
      <c r="C1453" s="99" t="s">
        <v>0</v>
      </c>
      <c r="D1453" s="99">
        <v>1250</v>
      </c>
      <c r="E1453" s="100" t="s">
        <v>0</v>
      </c>
    </row>
    <row r="1454" spans="1:5" x14ac:dyDescent="0.25">
      <c r="A1454" s="183" t="s">
        <v>762</v>
      </c>
      <c r="B1454" s="183" t="s">
        <v>763</v>
      </c>
      <c r="C1454" s="184">
        <v>3000</v>
      </c>
      <c r="D1454" s="184">
        <v>3000</v>
      </c>
      <c r="E1454" s="185">
        <v>100</v>
      </c>
    </row>
    <row r="1455" spans="1:5" x14ac:dyDescent="0.25">
      <c r="A1455" s="232" t="s">
        <v>202</v>
      </c>
      <c r="B1455" s="231"/>
      <c r="C1455" s="178">
        <v>3000</v>
      </c>
      <c r="D1455" s="178">
        <v>3000</v>
      </c>
      <c r="E1455" s="179">
        <v>100</v>
      </c>
    </row>
    <row r="1456" spans="1:5" x14ac:dyDescent="0.25">
      <c r="A1456" s="232" t="s">
        <v>205</v>
      </c>
      <c r="B1456" s="231"/>
      <c r="C1456" s="178">
        <v>3000</v>
      </c>
      <c r="D1456" s="178">
        <v>3000</v>
      </c>
      <c r="E1456" s="179">
        <v>100</v>
      </c>
    </row>
    <row r="1457" spans="1:5" x14ac:dyDescent="0.25">
      <c r="A1457" s="186" t="s">
        <v>412</v>
      </c>
      <c r="B1457" s="186" t="s">
        <v>413</v>
      </c>
      <c r="C1457" s="187">
        <v>3000</v>
      </c>
      <c r="D1457" s="187">
        <v>3000</v>
      </c>
      <c r="E1457" s="188">
        <v>100</v>
      </c>
    </row>
    <row r="1458" spans="1:5" x14ac:dyDescent="0.25">
      <c r="A1458" s="106" t="s">
        <v>726</v>
      </c>
      <c r="B1458" s="106" t="s">
        <v>727</v>
      </c>
      <c r="C1458" s="99" t="s">
        <v>0</v>
      </c>
      <c r="D1458" s="99">
        <v>3000</v>
      </c>
      <c r="E1458" s="100" t="s">
        <v>0</v>
      </c>
    </row>
    <row r="1459" spans="1:5" x14ac:dyDescent="0.25">
      <c r="A1459" s="183" t="s">
        <v>764</v>
      </c>
      <c r="B1459" s="183" t="s">
        <v>765</v>
      </c>
      <c r="C1459" s="184">
        <v>19000</v>
      </c>
      <c r="D1459" s="184">
        <v>12202.51</v>
      </c>
      <c r="E1459" s="185">
        <v>64.22</v>
      </c>
    </row>
    <row r="1460" spans="1:5" x14ac:dyDescent="0.25">
      <c r="A1460" s="232" t="s">
        <v>202</v>
      </c>
      <c r="B1460" s="231"/>
      <c r="C1460" s="178">
        <v>15000</v>
      </c>
      <c r="D1460" s="178">
        <v>12202.51</v>
      </c>
      <c r="E1460" s="179">
        <v>81.349999999999994</v>
      </c>
    </row>
    <row r="1461" spans="1:5" x14ac:dyDescent="0.25">
      <c r="A1461" s="232" t="s">
        <v>205</v>
      </c>
      <c r="B1461" s="231"/>
      <c r="C1461" s="178">
        <v>15000</v>
      </c>
      <c r="D1461" s="178">
        <v>12202.51</v>
      </c>
      <c r="E1461" s="179">
        <v>81.349999999999994</v>
      </c>
    </row>
    <row r="1462" spans="1:5" x14ac:dyDescent="0.25">
      <c r="A1462" s="186" t="s">
        <v>412</v>
      </c>
      <c r="B1462" s="186" t="s">
        <v>413</v>
      </c>
      <c r="C1462" s="187">
        <v>15000</v>
      </c>
      <c r="D1462" s="187">
        <v>12202.51</v>
      </c>
      <c r="E1462" s="188">
        <v>81.349999999999994</v>
      </c>
    </row>
    <row r="1463" spans="1:5" x14ac:dyDescent="0.25">
      <c r="A1463" s="106" t="s">
        <v>726</v>
      </c>
      <c r="B1463" s="106" t="s">
        <v>727</v>
      </c>
      <c r="C1463" s="99" t="s">
        <v>0</v>
      </c>
      <c r="D1463" s="99">
        <v>12202.51</v>
      </c>
      <c r="E1463" s="100" t="s">
        <v>0</v>
      </c>
    </row>
    <row r="1464" spans="1:5" x14ac:dyDescent="0.25">
      <c r="A1464" s="232" t="s">
        <v>210</v>
      </c>
      <c r="B1464" s="231"/>
      <c r="C1464" s="178">
        <v>4000</v>
      </c>
      <c r="D1464" s="178">
        <v>0</v>
      </c>
      <c r="E1464" s="179">
        <v>0</v>
      </c>
    </row>
    <row r="1465" spans="1:5" x14ac:dyDescent="0.25">
      <c r="A1465" s="232" t="s">
        <v>212</v>
      </c>
      <c r="B1465" s="231"/>
      <c r="C1465" s="178">
        <v>4000</v>
      </c>
      <c r="D1465" s="178">
        <v>0</v>
      </c>
      <c r="E1465" s="179">
        <v>0</v>
      </c>
    </row>
    <row r="1466" spans="1:5" x14ac:dyDescent="0.25">
      <c r="A1466" s="186" t="s">
        <v>412</v>
      </c>
      <c r="B1466" s="186" t="s">
        <v>413</v>
      </c>
      <c r="C1466" s="187">
        <v>4000</v>
      </c>
      <c r="D1466" s="187">
        <v>0</v>
      </c>
      <c r="E1466" s="188">
        <v>0</v>
      </c>
    </row>
    <row r="1467" spans="1:5" x14ac:dyDescent="0.25">
      <c r="A1467" s="183" t="s">
        <v>766</v>
      </c>
      <c r="B1467" s="183" t="s">
        <v>767</v>
      </c>
      <c r="C1467" s="184">
        <v>18000</v>
      </c>
      <c r="D1467" s="184">
        <v>10569.86</v>
      </c>
      <c r="E1467" s="185">
        <v>58.72</v>
      </c>
    </row>
    <row r="1468" spans="1:5" x14ac:dyDescent="0.25">
      <c r="A1468" s="232" t="s">
        <v>202</v>
      </c>
      <c r="B1468" s="231"/>
      <c r="C1468" s="178">
        <v>6000</v>
      </c>
      <c r="D1468" s="178">
        <v>10569.86</v>
      </c>
      <c r="E1468" s="179">
        <v>176.16</v>
      </c>
    </row>
    <row r="1469" spans="1:5" x14ac:dyDescent="0.25">
      <c r="A1469" s="232" t="s">
        <v>205</v>
      </c>
      <c r="B1469" s="231"/>
      <c r="C1469" s="178">
        <v>6000</v>
      </c>
      <c r="D1469" s="178">
        <v>10569.86</v>
      </c>
      <c r="E1469" s="179">
        <v>176.16</v>
      </c>
    </row>
    <row r="1470" spans="1:5" x14ac:dyDescent="0.25">
      <c r="A1470" s="186" t="s">
        <v>412</v>
      </c>
      <c r="B1470" s="186" t="s">
        <v>413</v>
      </c>
      <c r="C1470" s="187">
        <v>6000</v>
      </c>
      <c r="D1470" s="187">
        <v>10569.86</v>
      </c>
      <c r="E1470" s="188">
        <v>176.16</v>
      </c>
    </row>
    <row r="1471" spans="1:5" x14ac:dyDescent="0.25">
      <c r="A1471" s="106" t="s">
        <v>726</v>
      </c>
      <c r="B1471" s="106" t="s">
        <v>727</v>
      </c>
      <c r="C1471" s="99" t="s">
        <v>0</v>
      </c>
      <c r="D1471" s="99">
        <v>10569.86</v>
      </c>
      <c r="E1471" s="100" t="s">
        <v>0</v>
      </c>
    </row>
    <row r="1472" spans="1:5" x14ac:dyDescent="0.25">
      <c r="A1472" s="232" t="s">
        <v>210</v>
      </c>
      <c r="B1472" s="231"/>
      <c r="C1472" s="178">
        <v>12000</v>
      </c>
      <c r="D1472" s="178">
        <v>0</v>
      </c>
      <c r="E1472" s="179">
        <v>0</v>
      </c>
    </row>
    <row r="1473" spans="1:5" x14ac:dyDescent="0.25">
      <c r="A1473" s="232" t="s">
        <v>212</v>
      </c>
      <c r="B1473" s="231"/>
      <c r="C1473" s="178">
        <v>12000</v>
      </c>
      <c r="D1473" s="178">
        <v>0</v>
      </c>
      <c r="E1473" s="179">
        <v>0</v>
      </c>
    </row>
    <row r="1474" spans="1:5" x14ac:dyDescent="0.25">
      <c r="A1474" s="186" t="s">
        <v>412</v>
      </c>
      <c r="B1474" s="186" t="s">
        <v>413</v>
      </c>
      <c r="C1474" s="187">
        <v>12000</v>
      </c>
      <c r="D1474" s="187">
        <v>0</v>
      </c>
      <c r="E1474" s="188">
        <v>0</v>
      </c>
    </row>
    <row r="1475" spans="1:5" x14ac:dyDescent="0.25">
      <c r="A1475" s="183" t="s">
        <v>768</v>
      </c>
      <c r="B1475" s="183" t="s">
        <v>769</v>
      </c>
      <c r="C1475" s="184">
        <v>45000</v>
      </c>
      <c r="D1475" s="184">
        <v>43493.42</v>
      </c>
      <c r="E1475" s="185">
        <v>96.65</v>
      </c>
    </row>
    <row r="1476" spans="1:5" x14ac:dyDescent="0.25">
      <c r="A1476" s="232" t="s">
        <v>202</v>
      </c>
      <c r="B1476" s="231"/>
      <c r="C1476" s="178">
        <v>33000</v>
      </c>
      <c r="D1476" s="178">
        <v>43493.42</v>
      </c>
      <c r="E1476" s="179">
        <v>131.80000000000001</v>
      </c>
    </row>
    <row r="1477" spans="1:5" x14ac:dyDescent="0.25">
      <c r="A1477" s="232" t="s">
        <v>205</v>
      </c>
      <c r="B1477" s="231"/>
      <c r="C1477" s="178">
        <v>33000</v>
      </c>
      <c r="D1477" s="178">
        <v>43493.42</v>
      </c>
      <c r="E1477" s="179">
        <v>131.80000000000001</v>
      </c>
    </row>
    <row r="1478" spans="1:5" x14ac:dyDescent="0.25">
      <c r="A1478" s="186" t="s">
        <v>412</v>
      </c>
      <c r="B1478" s="186" t="s">
        <v>413</v>
      </c>
      <c r="C1478" s="187">
        <v>33000</v>
      </c>
      <c r="D1478" s="187">
        <v>43493.42</v>
      </c>
      <c r="E1478" s="188">
        <v>131.80000000000001</v>
      </c>
    </row>
    <row r="1479" spans="1:5" x14ac:dyDescent="0.25">
      <c r="A1479" s="106" t="s">
        <v>726</v>
      </c>
      <c r="B1479" s="106" t="s">
        <v>727</v>
      </c>
      <c r="C1479" s="99" t="s">
        <v>0</v>
      </c>
      <c r="D1479" s="99">
        <v>43493.42</v>
      </c>
      <c r="E1479" s="100" t="s">
        <v>0</v>
      </c>
    </row>
    <row r="1480" spans="1:5" x14ac:dyDescent="0.25">
      <c r="A1480" s="232" t="s">
        <v>210</v>
      </c>
      <c r="B1480" s="231"/>
      <c r="C1480" s="178">
        <v>12000</v>
      </c>
      <c r="D1480" s="178">
        <v>0</v>
      </c>
      <c r="E1480" s="179">
        <v>0</v>
      </c>
    </row>
    <row r="1481" spans="1:5" x14ac:dyDescent="0.25">
      <c r="A1481" s="232" t="s">
        <v>212</v>
      </c>
      <c r="B1481" s="231"/>
      <c r="C1481" s="178">
        <v>12000</v>
      </c>
      <c r="D1481" s="178">
        <v>0</v>
      </c>
      <c r="E1481" s="179">
        <v>0</v>
      </c>
    </row>
    <row r="1482" spans="1:5" x14ac:dyDescent="0.25">
      <c r="A1482" s="186" t="s">
        <v>412</v>
      </c>
      <c r="B1482" s="186" t="s">
        <v>413</v>
      </c>
      <c r="C1482" s="187">
        <v>12000</v>
      </c>
      <c r="D1482" s="187">
        <v>0</v>
      </c>
      <c r="E1482" s="188">
        <v>0</v>
      </c>
    </row>
    <row r="1483" spans="1:5" x14ac:dyDescent="0.25">
      <c r="A1483" s="180" t="s">
        <v>770</v>
      </c>
      <c r="B1483" s="180" t="s">
        <v>771</v>
      </c>
      <c r="C1483" s="181">
        <v>10000</v>
      </c>
      <c r="D1483" s="181">
        <v>4170.63</v>
      </c>
      <c r="E1483" s="182">
        <v>41.71</v>
      </c>
    </row>
    <row r="1484" spans="1:5" x14ac:dyDescent="0.25">
      <c r="A1484" s="183" t="s">
        <v>772</v>
      </c>
      <c r="B1484" s="183" t="s">
        <v>773</v>
      </c>
      <c r="C1484" s="184">
        <v>10000</v>
      </c>
      <c r="D1484" s="184">
        <v>4170.63</v>
      </c>
      <c r="E1484" s="185">
        <v>41.71</v>
      </c>
    </row>
    <row r="1485" spans="1:5" x14ac:dyDescent="0.25">
      <c r="A1485" s="232" t="s">
        <v>199</v>
      </c>
      <c r="B1485" s="231"/>
      <c r="C1485" s="178">
        <v>10000</v>
      </c>
      <c r="D1485" s="178">
        <v>4170.63</v>
      </c>
      <c r="E1485" s="179">
        <v>41.71</v>
      </c>
    </row>
    <row r="1486" spans="1:5" x14ac:dyDescent="0.25">
      <c r="A1486" s="232" t="s">
        <v>200</v>
      </c>
      <c r="B1486" s="231"/>
      <c r="C1486" s="178">
        <v>10000</v>
      </c>
      <c r="D1486" s="178">
        <v>4170.63</v>
      </c>
      <c r="E1486" s="179">
        <v>41.71</v>
      </c>
    </row>
    <row r="1487" spans="1:5" x14ac:dyDescent="0.25">
      <c r="A1487" s="186" t="s">
        <v>412</v>
      </c>
      <c r="B1487" s="186" t="s">
        <v>413</v>
      </c>
      <c r="C1487" s="187">
        <v>10000</v>
      </c>
      <c r="D1487" s="187">
        <v>4170.63</v>
      </c>
      <c r="E1487" s="188">
        <v>41.71</v>
      </c>
    </row>
    <row r="1488" spans="1:5" x14ac:dyDescent="0.25">
      <c r="A1488" s="106" t="s">
        <v>726</v>
      </c>
      <c r="B1488" s="106" t="s">
        <v>727</v>
      </c>
      <c r="C1488" s="99" t="s">
        <v>0</v>
      </c>
      <c r="D1488" s="99">
        <v>4170.63</v>
      </c>
      <c r="E1488" s="100" t="s">
        <v>0</v>
      </c>
    </row>
    <row r="1489" spans="1:5" x14ac:dyDescent="0.25">
      <c r="A1489" s="180" t="s">
        <v>774</v>
      </c>
      <c r="B1489" s="180" t="s">
        <v>775</v>
      </c>
      <c r="C1489" s="181">
        <v>689800</v>
      </c>
      <c r="D1489" s="181">
        <v>334187.90999999997</v>
      </c>
      <c r="E1489" s="182">
        <v>48.45</v>
      </c>
    </row>
    <row r="1490" spans="1:5" x14ac:dyDescent="0.25">
      <c r="A1490" s="183" t="s">
        <v>776</v>
      </c>
      <c r="B1490" s="183" t="s">
        <v>777</v>
      </c>
      <c r="C1490" s="184">
        <v>20000</v>
      </c>
      <c r="D1490" s="184">
        <v>0</v>
      </c>
      <c r="E1490" s="185">
        <v>0</v>
      </c>
    </row>
    <row r="1491" spans="1:5" x14ac:dyDescent="0.25">
      <c r="A1491" s="232" t="s">
        <v>202</v>
      </c>
      <c r="B1491" s="231"/>
      <c r="C1491" s="178">
        <v>20000</v>
      </c>
      <c r="D1491" s="178">
        <v>0</v>
      </c>
      <c r="E1491" s="179">
        <v>0</v>
      </c>
    </row>
    <row r="1492" spans="1:5" x14ac:dyDescent="0.25">
      <c r="A1492" s="232" t="s">
        <v>205</v>
      </c>
      <c r="B1492" s="231"/>
      <c r="C1492" s="178">
        <v>20000</v>
      </c>
      <c r="D1492" s="178">
        <v>0</v>
      </c>
      <c r="E1492" s="179">
        <v>0</v>
      </c>
    </row>
    <row r="1493" spans="1:5" x14ac:dyDescent="0.25">
      <c r="A1493" s="186" t="s">
        <v>412</v>
      </c>
      <c r="B1493" s="186" t="s">
        <v>413</v>
      </c>
      <c r="C1493" s="187">
        <v>20000</v>
      </c>
      <c r="D1493" s="187">
        <v>0</v>
      </c>
      <c r="E1493" s="188">
        <v>0</v>
      </c>
    </row>
    <row r="1494" spans="1:5" x14ac:dyDescent="0.25">
      <c r="A1494" s="183" t="s">
        <v>778</v>
      </c>
      <c r="B1494" s="183" t="s">
        <v>779</v>
      </c>
      <c r="C1494" s="184">
        <v>20000</v>
      </c>
      <c r="D1494" s="184">
        <v>12685.65</v>
      </c>
      <c r="E1494" s="185">
        <v>63.43</v>
      </c>
    </row>
    <row r="1495" spans="1:5" x14ac:dyDescent="0.25">
      <c r="A1495" s="232" t="s">
        <v>202</v>
      </c>
      <c r="B1495" s="231"/>
      <c r="C1495" s="178">
        <v>20000</v>
      </c>
      <c r="D1495" s="178">
        <v>12685.65</v>
      </c>
      <c r="E1495" s="179">
        <v>63.43</v>
      </c>
    </row>
    <row r="1496" spans="1:5" x14ac:dyDescent="0.25">
      <c r="A1496" s="232" t="s">
        <v>205</v>
      </c>
      <c r="B1496" s="231"/>
      <c r="C1496" s="178">
        <v>15000</v>
      </c>
      <c r="D1496" s="178">
        <v>0</v>
      </c>
      <c r="E1496" s="179">
        <v>0</v>
      </c>
    </row>
    <row r="1497" spans="1:5" x14ac:dyDescent="0.25">
      <c r="A1497" s="186" t="s">
        <v>412</v>
      </c>
      <c r="B1497" s="186" t="s">
        <v>413</v>
      </c>
      <c r="C1497" s="187">
        <v>15000</v>
      </c>
      <c r="D1497" s="187">
        <v>0</v>
      </c>
      <c r="E1497" s="188">
        <v>0</v>
      </c>
    </row>
    <row r="1498" spans="1:5" x14ac:dyDescent="0.25">
      <c r="A1498" s="232" t="s">
        <v>209</v>
      </c>
      <c r="B1498" s="231"/>
      <c r="C1498" s="178">
        <v>5000</v>
      </c>
      <c r="D1498" s="178">
        <v>12685.65</v>
      </c>
      <c r="E1498" s="179">
        <v>253.71</v>
      </c>
    </row>
    <row r="1499" spans="1:5" x14ac:dyDescent="0.25">
      <c r="A1499" s="186" t="s">
        <v>412</v>
      </c>
      <c r="B1499" s="186" t="s">
        <v>413</v>
      </c>
      <c r="C1499" s="187">
        <v>5000</v>
      </c>
      <c r="D1499" s="187">
        <v>12685.65</v>
      </c>
      <c r="E1499" s="188">
        <v>253.71</v>
      </c>
    </row>
    <row r="1500" spans="1:5" x14ac:dyDescent="0.25">
      <c r="A1500" s="106" t="s">
        <v>744</v>
      </c>
      <c r="B1500" s="106" t="s">
        <v>745</v>
      </c>
      <c r="C1500" s="99" t="s">
        <v>0</v>
      </c>
      <c r="D1500" s="99">
        <v>12685.65</v>
      </c>
      <c r="E1500" s="100" t="s">
        <v>0</v>
      </c>
    </row>
    <row r="1501" spans="1:5" x14ac:dyDescent="0.25">
      <c r="A1501" s="183" t="s">
        <v>780</v>
      </c>
      <c r="B1501" s="183" t="s">
        <v>781</v>
      </c>
      <c r="C1501" s="184">
        <v>240000</v>
      </c>
      <c r="D1501" s="184">
        <v>238264.76</v>
      </c>
      <c r="E1501" s="185">
        <v>99.28</v>
      </c>
    </row>
    <row r="1502" spans="1:5" x14ac:dyDescent="0.25">
      <c r="A1502" s="232" t="s">
        <v>202</v>
      </c>
      <c r="B1502" s="231"/>
      <c r="C1502" s="178">
        <v>240000</v>
      </c>
      <c r="D1502" s="178">
        <v>238264.76</v>
      </c>
      <c r="E1502" s="179">
        <v>99.28</v>
      </c>
    </row>
    <row r="1503" spans="1:5" x14ac:dyDescent="0.25">
      <c r="A1503" s="232" t="s">
        <v>205</v>
      </c>
      <c r="B1503" s="231"/>
      <c r="C1503" s="178">
        <v>240000</v>
      </c>
      <c r="D1503" s="178">
        <v>238264.76</v>
      </c>
      <c r="E1503" s="179">
        <v>99.28</v>
      </c>
    </row>
    <row r="1504" spans="1:5" x14ac:dyDescent="0.25">
      <c r="A1504" s="186" t="s">
        <v>412</v>
      </c>
      <c r="B1504" s="186" t="s">
        <v>413</v>
      </c>
      <c r="C1504" s="187">
        <v>240000</v>
      </c>
      <c r="D1504" s="187">
        <v>238264.76</v>
      </c>
      <c r="E1504" s="188">
        <v>99.28</v>
      </c>
    </row>
    <row r="1505" spans="1:5" x14ac:dyDescent="0.25">
      <c r="A1505" s="106" t="s">
        <v>744</v>
      </c>
      <c r="B1505" s="106" t="s">
        <v>745</v>
      </c>
      <c r="C1505" s="99" t="s">
        <v>0</v>
      </c>
      <c r="D1505" s="99">
        <v>238264.76</v>
      </c>
      <c r="E1505" s="100" t="s">
        <v>0</v>
      </c>
    </row>
    <row r="1506" spans="1:5" x14ac:dyDescent="0.25">
      <c r="A1506" s="183" t="s">
        <v>782</v>
      </c>
      <c r="B1506" s="183" t="s">
        <v>783</v>
      </c>
      <c r="C1506" s="184">
        <v>310500</v>
      </c>
      <c r="D1506" s="184">
        <v>5000</v>
      </c>
      <c r="E1506" s="185">
        <v>1.61</v>
      </c>
    </row>
    <row r="1507" spans="1:5" x14ac:dyDescent="0.25">
      <c r="A1507" s="232" t="s">
        <v>202</v>
      </c>
      <c r="B1507" s="231"/>
      <c r="C1507" s="178">
        <v>310500</v>
      </c>
      <c r="D1507" s="178">
        <v>5000</v>
      </c>
      <c r="E1507" s="179">
        <v>1.61</v>
      </c>
    </row>
    <row r="1508" spans="1:5" x14ac:dyDescent="0.25">
      <c r="A1508" s="232" t="s">
        <v>205</v>
      </c>
      <c r="B1508" s="231"/>
      <c r="C1508" s="178">
        <v>310500</v>
      </c>
      <c r="D1508" s="178">
        <v>5000</v>
      </c>
      <c r="E1508" s="179">
        <v>1.61</v>
      </c>
    </row>
    <row r="1509" spans="1:5" x14ac:dyDescent="0.25">
      <c r="A1509" s="186" t="s">
        <v>412</v>
      </c>
      <c r="B1509" s="186" t="s">
        <v>413</v>
      </c>
      <c r="C1509" s="187">
        <v>310500</v>
      </c>
      <c r="D1509" s="187">
        <v>5000</v>
      </c>
      <c r="E1509" s="188">
        <v>1.61</v>
      </c>
    </row>
    <row r="1510" spans="1:5" x14ac:dyDescent="0.25">
      <c r="A1510" s="106" t="s">
        <v>744</v>
      </c>
      <c r="B1510" s="106" t="s">
        <v>745</v>
      </c>
      <c r="C1510" s="99" t="s">
        <v>0</v>
      </c>
      <c r="D1510" s="99">
        <v>5000</v>
      </c>
      <c r="E1510" s="100" t="s">
        <v>0</v>
      </c>
    </row>
    <row r="1511" spans="1:5" x14ac:dyDescent="0.25">
      <c r="A1511" s="183" t="s">
        <v>784</v>
      </c>
      <c r="B1511" s="183" t="s">
        <v>785</v>
      </c>
      <c r="C1511" s="184">
        <v>2000</v>
      </c>
      <c r="D1511" s="184">
        <v>0</v>
      </c>
      <c r="E1511" s="185">
        <v>0</v>
      </c>
    </row>
    <row r="1512" spans="1:5" x14ac:dyDescent="0.25">
      <c r="A1512" s="232" t="s">
        <v>202</v>
      </c>
      <c r="B1512" s="231"/>
      <c r="C1512" s="178">
        <v>2000</v>
      </c>
      <c r="D1512" s="178">
        <v>0</v>
      </c>
      <c r="E1512" s="179">
        <v>0</v>
      </c>
    </row>
    <row r="1513" spans="1:5" x14ac:dyDescent="0.25">
      <c r="A1513" s="232" t="s">
        <v>205</v>
      </c>
      <c r="B1513" s="231"/>
      <c r="C1513" s="178">
        <v>2000</v>
      </c>
      <c r="D1513" s="178">
        <v>0</v>
      </c>
      <c r="E1513" s="179">
        <v>0</v>
      </c>
    </row>
    <row r="1514" spans="1:5" x14ac:dyDescent="0.25">
      <c r="A1514" s="186" t="s">
        <v>412</v>
      </c>
      <c r="B1514" s="186" t="s">
        <v>413</v>
      </c>
      <c r="C1514" s="187">
        <v>2000</v>
      </c>
      <c r="D1514" s="187">
        <v>0</v>
      </c>
      <c r="E1514" s="188">
        <v>0</v>
      </c>
    </row>
    <row r="1515" spans="1:5" x14ac:dyDescent="0.25">
      <c r="A1515" s="183" t="s">
        <v>786</v>
      </c>
      <c r="B1515" s="183" t="s">
        <v>787</v>
      </c>
      <c r="C1515" s="184">
        <v>19000</v>
      </c>
      <c r="D1515" s="184">
        <v>0</v>
      </c>
      <c r="E1515" s="185">
        <v>0</v>
      </c>
    </row>
    <row r="1516" spans="1:5" x14ac:dyDescent="0.25">
      <c r="A1516" s="232" t="s">
        <v>202</v>
      </c>
      <c r="B1516" s="231"/>
      <c r="C1516" s="178">
        <v>19000</v>
      </c>
      <c r="D1516" s="178">
        <v>0</v>
      </c>
      <c r="E1516" s="179">
        <v>0</v>
      </c>
    </row>
    <row r="1517" spans="1:5" x14ac:dyDescent="0.25">
      <c r="A1517" s="232" t="s">
        <v>205</v>
      </c>
      <c r="B1517" s="231"/>
      <c r="C1517" s="178">
        <v>19000</v>
      </c>
      <c r="D1517" s="178">
        <v>0</v>
      </c>
      <c r="E1517" s="179">
        <v>0</v>
      </c>
    </row>
    <row r="1518" spans="1:5" x14ac:dyDescent="0.25">
      <c r="A1518" s="186" t="s">
        <v>412</v>
      </c>
      <c r="B1518" s="186" t="s">
        <v>413</v>
      </c>
      <c r="C1518" s="187">
        <v>19000</v>
      </c>
      <c r="D1518" s="187">
        <v>0</v>
      </c>
      <c r="E1518" s="188">
        <v>0</v>
      </c>
    </row>
    <row r="1519" spans="1:5" x14ac:dyDescent="0.25">
      <c r="A1519" s="183" t="s">
        <v>788</v>
      </c>
      <c r="B1519" s="183" t="s">
        <v>789</v>
      </c>
      <c r="C1519" s="184">
        <v>41600</v>
      </c>
      <c r="D1519" s="184">
        <v>41547.410000000003</v>
      </c>
      <c r="E1519" s="185">
        <v>99.87</v>
      </c>
    </row>
    <row r="1520" spans="1:5" x14ac:dyDescent="0.25">
      <c r="A1520" s="232" t="s">
        <v>202</v>
      </c>
      <c r="B1520" s="231"/>
      <c r="C1520" s="178">
        <v>41600</v>
      </c>
      <c r="D1520" s="178">
        <v>41547.410000000003</v>
      </c>
      <c r="E1520" s="179">
        <v>99.87</v>
      </c>
    </row>
    <row r="1521" spans="1:5" x14ac:dyDescent="0.25">
      <c r="A1521" s="232" t="s">
        <v>205</v>
      </c>
      <c r="B1521" s="231"/>
      <c r="C1521" s="178">
        <v>41600</v>
      </c>
      <c r="D1521" s="178">
        <v>41547.410000000003</v>
      </c>
      <c r="E1521" s="179">
        <v>99.87</v>
      </c>
    </row>
    <row r="1522" spans="1:5" x14ac:dyDescent="0.25">
      <c r="A1522" s="186" t="s">
        <v>412</v>
      </c>
      <c r="B1522" s="186" t="s">
        <v>413</v>
      </c>
      <c r="C1522" s="187">
        <v>41600</v>
      </c>
      <c r="D1522" s="187">
        <v>41547.410000000003</v>
      </c>
      <c r="E1522" s="188">
        <v>99.87</v>
      </c>
    </row>
    <row r="1523" spans="1:5" x14ac:dyDescent="0.25">
      <c r="A1523" s="106" t="s">
        <v>744</v>
      </c>
      <c r="B1523" s="106" t="s">
        <v>745</v>
      </c>
      <c r="C1523" s="99" t="s">
        <v>0</v>
      </c>
      <c r="D1523" s="99">
        <v>41547.410000000003</v>
      </c>
      <c r="E1523" s="100" t="s">
        <v>0</v>
      </c>
    </row>
    <row r="1524" spans="1:5" x14ac:dyDescent="0.25">
      <c r="A1524" s="183" t="s">
        <v>790</v>
      </c>
      <c r="B1524" s="183" t="s">
        <v>791</v>
      </c>
      <c r="C1524" s="184">
        <v>36700</v>
      </c>
      <c r="D1524" s="184">
        <v>36690.089999999997</v>
      </c>
      <c r="E1524" s="185">
        <v>99.97</v>
      </c>
    </row>
    <row r="1525" spans="1:5" x14ac:dyDescent="0.25">
      <c r="A1525" s="232" t="s">
        <v>202</v>
      </c>
      <c r="B1525" s="231"/>
      <c r="C1525" s="178">
        <v>36700</v>
      </c>
      <c r="D1525" s="178">
        <v>36690.089999999997</v>
      </c>
      <c r="E1525" s="179">
        <v>99.97</v>
      </c>
    </row>
    <row r="1526" spans="1:5" x14ac:dyDescent="0.25">
      <c r="A1526" s="232" t="s">
        <v>205</v>
      </c>
      <c r="B1526" s="231"/>
      <c r="C1526" s="178">
        <v>36700</v>
      </c>
      <c r="D1526" s="178">
        <v>36690.089999999997</v>
      </c>
      <c r="E1526" s="179">
        <v>99.97</v>
      </c>
    </row>
    <row r="1527" spans="1:5" x14ac:dyDescent="0.25">
      <c r="A1527" s="186" t="s">
        <v>412</v>
      </c>
      <c r="B1527" s="186" t="s">
        <v>413</v>
      </c>
      <c r="C1527" s="187">
        <v>36700</v>
      </c>
      <c r="D1527" s="187">
        <v>36690.089999999997</v>
      </c>
      <c r="E1527" s="188">
        <v>99.97</v>
      </c>
    </row>
    <row r="1528" spans="1:5" x14ac:dyDescent="0.25">
      <c r="A1528" s="106" t="s">
        <v>744</v>
      </c>
      <c r="B1528" s="106" t="s">
        <v>745</v>
      </c>
      <c r="C1528" s="99" t="s">
        <v>0</v>
      </c>
      <c r="D1528" s="99">
        <v>36690.089999999997</v>
      </c>
      <c r="E1528" s="100" t="s">
        <v>0</v>
      </c>
    </row>
    <row r="1529" spans="1:5" x14ac:dyDescent="0.25">
      <c r="A1529" s="180" t="s">
        <v>792</v>
      </c>
      <c r="B1529" s="180" t="s">
        <v>793</v>
      </c>
      <c r="C1529" s="181">
        <v>50000</v>
      </c>
      <c r="D1529" s="181">
        <v>52267.28</v>
      </c>
      <c r="E1529" s="182">
        <v>104.53</v>
      </c>
    </row>
    <row r="1530" spans="1:5" x14ac:dyDescent="0.25">
      <c r="A1530" s="183" t="s">
        <v>794</v>
      </c>
      <c r="B1530" s="183" t="s">
        <v>795</v>
      </c>
      <c r="C1530" s="184">
        <v>50000</v>
      </c>
      <c r="D1530" s="184">
        <v>52267.28</v>
      </c>
      <c r="E1530" s="185">
        <v>104.53</v>
      </c>
    </row>
    <row r="1531" spans="1:5" x14ac:dyDescent="0.25">
      <c r="A1531" s="232" t="s">
        <v>202</v>
      </c>
      <c r="B1531" s="231"/>
      <c r="C1531" s="178">
        <v>50000</v>
      </c>
      <c r="D1531" s="178">
        <v>52267.28</v>
      </c>
      <c r="E1531" s="179">
        <v>104.53</v>
      </c>
    </row>
    <row r="1532" spans="1:5" x14ac:dyDescent="0.25">
      <c r="A1532" s="232" t="s">
        <v>205</v>
      </c>
      <c r="B1532" s="231"/>
      <c r="C1532" s="178">
        <v>50000</v>
      </c>
      <c r="D1532" s="178">
        <v>52267.28</v>
      </c>
      <c r="E1532" s="179">
        <v>104.53</v>
      </c>
    </row>
    <row r="1533" spans="1:5" x14ac:dyDescent="0.25">
      <c r="A1533" s="186" t="s">
        <v>412</v>
      </c>
      <c r="B1533" s="186" t="s">
        <v>413</v>
      </c>
      <c r="C1533" s="187">
        <v>50000</v>
      </c>
      <c r="D1533" s="187">
        <v>52267.28</v>
      </c>
      <c r="E1533" s="188">
        <v>104.53</v>
      </c>
    </row>
    <row r="1534" spans="1:5" x14ac:dyDescent="0.25">
      <c r="A1534" s="106" t="s">
        <v>726</v>
      </c>
      <c r="B1534" s="106" t="s">
        <v>727</v>
      </c>
      <c r="C1534" s="99" t="s">
        <v>0</v>
      </c>
      <c r="D1534" s="99">
        <v>52267.28</v>
      </c>
      <c r="E1534" s="100" t="s">
        <v>0</v>
      </c>
    </row>
    <row r="1535" spans="1:5" x14ac:dyDescent="0.25">
      <c r="A1535" s="180" t="s">
        <v>796</v>
      </c>
      <c r="B1535" s="180" t="s">
        <v>797</v>
      </c>
      <c r="C1535" s="181">
        <v>1000</v>
      </c>
      <c r="D1535" s="181">
        <v>750</v>
      </c>
      <c r="E1535" s="182">
        <v>75</v>
      </c>
    </row>
    <row r="1536" spans="1:5" x14ac:dyDescent="0.25">
      <c r="A1536" s="183" t="s">
        <v>798</v>
      </c>
      <c r="B1536" s="183" t="s">
        <v>799</v>
      </c>
      <c r="C1536" s="184">
        <v>1000</v>
      </c>
      <c r="D1536" s="184">
        <v>750</v>
      </c>
      <c r="E1536" s="185">
        <v>75</v>
      </c>
    </row>
    <row r="1537" spans="1:5" x14ac:dyDescent="0.25">
      <c r="A1537" s="232" t="s">
        <v>202</v>
      </c>
      <c r="B1537" s="231"/>
      <c r="C1537" s="178">
        <v>1000</v>
      </c>
      <c r="D1537" s="178">
        <v>750</v>
      </c>
      <c r="E1537" s="179">
        <v>75</v>
      </c>
    </row>
    <row r="1538" spans="1:5" x14ac:dyDescent="0.25">
      <c r="A1538" s="232" t="s">
        <v>205</v>
      </c>
      <c r="B1538" s="231"/>
      <c r="C1538" s="178">
        <v>1000</v>
      </c>
      <c r="D1538" s="178">
        <v>750</v>
      </c>
      <c r="E1538" s="179">
        <v>75</v>
      </c>
    </row>
    <row r="1539" spans="1:5" x14ac:dyDescent="0.25">
      <c r="A1539" s="186" t="s">
        <v>412</v>
      </c>
      <c r="B1539" s="186" t="s">
        <v>413</v>
      </c>
      <c r="C1539" s="187">
        <v>1000</v>
      </c>
      <c r="D1539" s="187">
        <v>750</v>
      </c>
      <c r="E1539" s="188">
        <v>75</v>
      </c>
    </row>
    <row r="1540" spans="1:5" x14ac:dyDescent="0.25">
      <c r="A1540" s="106" t="s">
        <v>726</v>
      </c>
      <c r="B1540" s="106" t="s">
        <v>727</v>
      </c>
      <c r="C1540" s="99" t="s">
        <v>0</v>
      </c>
      <c r="D1540" s="99">
        <v>750</v>
      </c>
      <c r="E1540" s="100" t="s">
        <v>0</v>
      </c>
    </row>
    <row r="1541" spans="1:5" x14ac:dyDescent="0.25">
      <c r="A1541" s="180" t="s">
        <v>800</v>
      </c>
      <c r="B1541" s="180" t="s">
        <v>801</v>
      </c>
      <c r="C1541" s="181">
        <v>160000</v>
      </c>
      <c r="D1541" s="181">
        <v>105687.83</v>
      </c>
      <c r="E1541" s="182">
        <v>66.05</v>
      </c>
    </row>
    <row r="1542" spans="1:5" x14ac:dyDescent="0.25">
      <c r="A1542" s="183" t="s">
        <v>802</v>
      </c>
      <c r="B1542" s="183" t="s">
        <v>803</v>
      </c>
      <c r="C1542" s="184">
        <v>160000</v>
      </c>
      <c r="D1542" s="184">
        <v>105687.83</v>
      </c>
      <c r="E1542" s="185">
        <v>66.05</v>
      </c>
    </row>
    <row r="1543" spans="1:5" x14ac:dyDescent="0.25">
      <c r="A1543" s="232" t="s">
        <v>202</v>
      </c>
      <c r="B1543" s="231"/>
      <c r="C1543" s="178">
        <v>160000</v>
      </c>
      <c r="D1543" s="178">
        <v>105687.83</v>
      </c>
      <c r="E1543" s="179">
        <v>66.05</v>
      </c>
    </row>
    <row r="1544" spans="1:5" x14ac:dyDescent="0.25">
      <c r="A1544" s="232" t="s">
        <v>205</v>
      </c>
      <c r="B1544" s="231"/>
      <c r="C1544" s="178">
        <v>132177.85</v>
      </c>
      <c r="D1544" s="178">
        <v>97247.95</v>
      </c>
      <c r="E1544" s="179">
        <v>73.569999999999993</v>
      </c>
    </row>
    <row r="1545" spans="1:5" x14ac:dyDescent="0.25">
      <c r="A1545" s="186" t="s">
        <v>412</v>
      </c>
      <c r="B1545" s="186" t="s">
        <v>413</v>
      </c>
      <c r="C1545" s="187">
        <v>132177.85</v>
      </c>
      <c r="D1545" s="187">
        <v>97247.95</v>
      </c>
      <c r="E1545" s="188">
        <v>73.569999999999993</v>
      </c>
    </row>
    <row r="1546" spans="1:5" x14ac:dyDescent="0.25">
      <c r="A1546" s="106" t="s">
        <v>726</v>
      </c>
      <c r="B1546" s="106" t="s">
        <v>727</v>
      </c>
      <c r="C1546" s="99" t="s">
        <v>0</v>
      </c>
      <c r="D1546" s="99">
        <v>97247.95</v>
      </c>
      <c r="E1546" s="100" t="s">
        <v>0</v>
      </c>
    </row>
    <row r="1547" spans="1:5" x14ac:dyDescent="0.25">
      <c r="A1547" s="232" t="s">
        <v>207</v>
      </c>
      <c r="B1547" s="231"/>
      <c r="C1547" s="178">
        <v>27822.15</v>
      </c>
      <c r="D1547" s="178">
        <v>8439.8799999999992</v>
      </c>
      <c r="E1547" s="179">
        <v>30.34</v>
      </c>
    </row>
    <row r="1548" spans="1:5" x14ac:dyDescent="0.25">
      <c r="A1548" s="186" t="s">
        <v>412</v>
      </c>
      <c r="B1548" s="186" t="s">
        <v>413</v>
      </c>
      <c r="C1548" s="187">
        <v>27822.15</v>
      </c>
      <c r="D1548" s="187">
        <v>8439.8799999999992</v>
      </c>
      <c r="E1548" s="188">
        <v>30.34</v>
      </c>
    </row>
    <row r="1549" spans="1:5" x14ac:dyDescent="0.25">
      <c r="A1549" s="106" t="s">
        <v>726</v>
      </c>
      <c r="B1549" s="106" t="s">
        <v>727</v>
      </c>
      <c r="C1549" s="99" t="s">
        <v>0</v>
      </c>
      <c r="D1549" s="99">
        <v>8439.8799999999992</v>
      </c>
      <c r="E1549" s="100" t="s">
        <v>0</v>
      </c>
    </row>
    <row r="1550" spans="1:5" x14ac:dyDescent="0.25">
      <c r="A1550" s="180" t="s">
        <v>804</v>
      </c>
      <c r="B1550" s="180" t="s">
        <v>805</v>
      </c>
      <c r="C1550" s="181">
        <v>10200</v>
      </c>
      <c r="D1550" s="181">
        <v>9758</v>
      </c>
      <c r="E1550" s="182">
        <v>95.67</v>
      </c>
    </row>
    <row r="1551" spans="1:5" x14ac:dyDescent="0.25">
      <c r="A1551" s="183" t="s">
        <v>806</v>
      </c>
      <c r="B1551" s="183" t="s">
        <v>807</v>
      </c>
      <c r="C1551" s="184">
        <v>6000</v>
      </c>
      <c r="D1551" s="184">
        <v>5575</v>
      </c>
      <c r="E1551" s="185">
        <v>92.92</v>
      </c>
    </row>
    <row r="1552" spans="1:5" x14ac:dyDescent="0.25">
      <c r="A1552" s="232" t="s">
        <v>202</v>
      </c>
      <c r="B1552" s="231"/>
      <c r="C1552" s="178">
        <v>6000</v>
      </c>
      <c r="D1552" s="178">
        <v>5575</v>
      </c>
      <c r="E1552" s="179">
        <v>92.92</v>
      </c>
    </row>
    <row r="1553" spans="1:5" x14ac:dyDescent="0.25">
      <c r="A1553" s="232" t="s">
        <v>205</v>
      </c>
      <c r="B1553" s="231"/>
      <c r="C1553" s="178">
        <v>6000</v>
      </c>
      <c r="D1553" s="178">
        <v>5575</v>
      </c>
      <c r="E1553" s="179">
        <v>92.92</v>
      </c>
    </row>
    <row r="1554" spans="1:5" x14ac:dyDescent="0.25">
      <c r="A1554" s="186" t="s">
        <v>412</v>
      </c>
      <c r="B1554" s="186" t="s">
        <v>413</v>
      </c>
      <c r="C1554" s="187">
        <v>6000</v>
      </c>
      <c r="D1554" s="187">
        <v>5575</v>
      </c>
      <c r="E1554" s="188">
        <v>92.92</v>
      </c>
    </row>
    <row r="1555" spans="1:5" x14ac:dyDescent="0.25">
      <c r="A1555" s="106" t="s">
        <v>726</v>
      </c>
      <c r="B1555" s="106" t="s">
        <v>727</v>
      </c>
      <c r="C1555" s="99" t="s">
        <v>0</v>
      </c>
      <c r="D1555" s="99">
        <v>5575</v>
      </c>
      <c r="E1555" s="100" t="s">
        <v>0</v>
      </c>
    </row>
    <row r="1556" spans="1:5" x14ac:dyDescent="0.25">
      <c r="A1556" s="183" t="s">
        <v>808</v>
      </c>
      <c r="B1556" s="183" t="s">
        <v>809</v>
      </c>
      <c r="C1556" s="184">
        <v>4200</v>
      </c>
      <c r="D1556" s="184">
        <v>4183</v>
      </c>
      <c r="E1556" s="185">
        <v>99.6</v>
      </c>
    </row>
    <row r="1557" spans="1:5" x14ac:dyDescent="0.25">
      <c r="A1557" s="232" t="s">
        <v>202</v>
      </c>
      <c r="B1557" s="231"/>
      <c r="C1557" s="178">
        <v>4200</v>
      </c>
      <c r="D1557" s="178">
        <v>4183</v>
      </c>
      <c r="E1557" s="179">
        <v>99.6</v>
      </c>
    </row>
    <row r="1558" spans="1:5" x14ac:dyDescent="0.25">
      <c r="A1558" s="232" t="s">
        <v>205</v>
      </c>
      <c r="B1558" s="231"/>
      <c r="C1558" s="178">
        <v>4200</v>
      </c>
      <c r="D1558" s="178">
        <v>4183</v>
      </c>
      <c r="E1558" s="179">
        <v>99.6</v>
      </c>
    </row>
    <row r="1559" spans="1:5" x14ac:dyDescent="0.25">
      <c r="A1559" s="186" t="s">
        <v>344</v>
      </c>
      <c r="B1559" s="186" t="s">
        <v>345</v>
      </c>
      <c r="C1559" s="187">
        <v>4200</v>
      </c>
      <c r="D1559" s="187">
        <v>3308</v>
      </c>
      <c r="E1559" s="188">
        <v>78.760000000000005</v>
      </c>
    </row>
    <row r="1560" spans="1:5" x14ac:dyDescent="0.25">
      <c r="A1560" s="106" t="s">
        <v>376</v>
      </c>
      <c r="B1560" s="106" t="s">
        <v>377</v>
      </c>
      <c r="C1560" s="99" t="s">
        <v>0</v>
      </c>
      <c r="D1560" s="99">
        <v>3308</v>
      </c>
      <c r="E1560" s="100" t="s">
        <v>0</v>
      </c>
    </row>
    <row r="1561" spans="1:5" x14ac:dyDescent="0.25">
      <c r="A1561" s="186" t="s">
        <v>412</v>
      </c>
      <c r="B1561" s="186" t="s">
        <v>413</v>
      </c>
      <c r="C1561" s="187">
        <v>0</v>
      </c>
      <c r="D1561" s="187">
        <v>875</v>
      </c>
      <c r="E1561" s="188" t="s">
        <v>0</v>
      </c>
    </row>
    <row r="1562" spans="1:5" x14ac:dyDescent="0.25">
      <c r="A1562" s="106" t="s">
        <v>726</v>
      </c>
      <c r="B1562" s="106" t="s">
        <v>727</v>
      </c>
      <c r="C1562" s="99" t="s">
        <v>0</v>
      </c>
      <c r="D1562" s="99">
        <v>875</v>
      </c>
      <c r="E1562" s="100" t="s">
        <v>0</v>
      </c>
    </row>
    <row r="1563" spans="1:5" x14ac:dyDescent="0.25">
      <c r="A1563" s="180" t="s">
        <v>810</v>
      </c>
      <c r="B1563" s="180" t="s">
        <v>811</v>
      </c>
      <c r="C1563" s="181">
        <v>265000</v>
      </c>
      <c r="D1563" s="181">
        <v>209496.54</v>
      </c>
      <c r="E1563" s="182">
        <v>79.06</v>
      </c>
    </row>
    <row r="1564" spans="1:5" x14ac:dyDescent="0.25">
      <c r="A1564" s="183" t="s">
        <v>812</v>
      </c>
      <c r="B1564" s="183" t="s">
        <v>813</v>
      </c>
      <c r="C1564" s="184">
        <v>245000</v>
      </c>
      <c r="D1564" s="184">
        <v>193135</v>
      </c>
      <c r="E1564" s="185">
        <v>78.83</v>
      </c>
    </row>
    <row r="1565" spans="1:5" x14ac:dyDescent="0.25">
      <c r="A1565" s="232" t="s">
        <v>202</v>
      </c>
      <c r="B1565" s="231"/>
      <c r="C1565" s="178">
        <v>245000</v>
      </c>
      <c r="D1565" s="178">
        <v>193135</v>
      </c>
      <c r="E1565" s="179">
        <v>78.83</v>
      </c>
    </row>
    <row r="1566" spans="1:5" x14ac:dyDescent="0.25">
      <c r="A1566" s="232" t="s">
        <v>205</v>
      </c>
      <c r="B1566" s="231"/>
      <c r="C1566" s="178">
        <v>245000</v>
      </c>
      <c r="D1566" s="178">
        <v>193135</v>
      </c>
      <c r="E1566" s="179">
        <v>78.83</v>
      </c>
    </row>
    <row r="1567" spans="1:5" x14ac:dyDescent="0.25">
      <c r="A1567" s="186" t="s">
        <v>716</v>
      </c>
      <c r="B1567" s="186" t="s">
        <v>717</v>
      </c>
      <c r="C1567" s="187">
        <v>245000</v>
      </c>
      <c r="D1567" s="187">
        <v>193135</v>
      </c>
      <c r="E1567" s="188">
        <v>78.83</v>
      </c>
    </row>
    <row r="1568" spans="1:5" x14ac:dyDescent="0.25">
      <c r="A1568" s="106" t="s">
        <v>814</v>
      </c>
      <c r="B1568" s="106" t="s">
        <v>815</v>
      </c>
      <c r="C1568" s="99" t="s">
        <v>0</v>
      </c>
      <c r="D1568" s="99">
        <v>193135</v>
      </c>
      <c r="E1568" s="100" t="s">
        <v>0</v>
      </c>
    </row>
    <row r="1569" spans="1:5" x14ac:dyDescent="0.25">
      <c r="A1569" s="183" t="s">
        <v>816</v>
      </c>
      <c r="B1569" s="183" t="s">
        <v>817</v>
      </c>
      <c r="C1569" s="184">
        <v>20000</v>
      </c>
      <c r="D1569" s="184">
        <v>16361.54</v>
      </c>
      <c r="E1569" s="185">
        <v>81.81</v>
      </c>
    </row>
    <row r="1570" spans="1:5" x14ac:dyDescent="0.25">
      <c r="A1570" s="232" t="s">
        <v>202</v>
      </c>
      <c r="B1570" s="231"/>
      <c r="C1570" s="178">
        <v>20000</v>
      </c>
      <c r="D1570" s="178">
        <v>16361.54</v>
      </c>
      <c r="E1570" s="179">
        <v>81.81</v>
      </c>
    </row>
    <row r="1571" spans="1:5" x14ac:dyDescent="0.25">
      <c r="A1571" s="232" t="s">
        <v>205</v>
      </c>
      <c r="B1571" s="231"/>
      <c r="C1571" s="178">
        <v>20000</v>
      </c>
      <c r="D1571" s="178">
        <v>16361.54</v>
      </c>
      <c r="E1571" s="179">
        <v>81.81</v>
      </c>
    </row>
    <row r="1572" spans="1:5" x14ac:dyDescent="0.25">
      <c r="A1572" s="186" t="s">
        <v>412</v>
      </c>
      <c r="B1572" s="186" t="s">
        <v>413</v>
      </c>
      <c r="C1572" s="187">
        <v>20000</v>
      </c>
      <c r="D1572" s="187">
        <v>16361.54</v>
      </c>
      <c r="E1572" s="188">
        <v>81.81</v>
      </c>
    </row>
    <row r="1573" spans="1:5" x14ac:dyDescent="0.25">
      <c r="A1573" s="106" t="s">
        <v>744</v>
      </c>
      <c r="B1573" s="106" t="s">
        <v>745</v>
      </c>
      <c r="C1573" s="99" t="s">
        <v>0</v>
      </c>
      <c r="D1573" s="99">
        <v>16361.54</v>
      </c>
      <c r="E1573" s="100" t="s">
        <v>0</v>
      </c>
    </row>
    <row r="1574" spans="1:5" x14ac:dyDescent="0.25">
      <c r="A1574" s="180" t="s">
        <v>818</v>
      </c>
      <c r="B1574" s="180" t="s">
        <v>819</v>
      </c>
      <c r="C1574" s="181">
        <v>25000</v>
      </c>
      <c r="D1574" s="181">
        <v>20375</v>
      </c>
      <c r="E1574" s="182">
        <v>81.5</v>
      </c>
    </row>
    <row r="1575" spans="1:5" x14ac:dyDescent="0.25">
      <c r="A1575" s="183" t="s">
        <v>820</v>
      </c>
      <c r="B1575" s="183" t="s">
        <v>821</v>
      </c>
      <c r="C1575" s="184">
        <v>25000</v>
      </c>
      <c r="D1575" s="184">
        <v>20375</v>
      </c>
      <c r="E1575" s="185">
        <v>81.5</v>
      </c>
    </row>
    <row r="1576" spans="1:5" x14ac:dyDescent="0.25">
      <c r="A1576" s="232" t="s">
        <v>202</v>
      </c>
      <c r="B1576" s="231"/>
      <c r="C1576" s="178">
        <v>25000</v>
      </c>
      <c r="D1576" s="178">
        <v>20375</v>
      </c>
      <c r="E1576" s="179">
        <v>81.5</v>
      </c>
    </row>
    <row r="1577" spans="1:5" x14ac:dyDescent="0.25">
      <c r="A1577" s="232" t="s">
        <v>205</v>
      </c>
      <c r="B1577" s="231"/>
      <c r="C1577" s="178">
        <v>25000</v>
      </c>
      <c r="D1577" s="178">
        <v>20375</v>
      </c>
      <c r="E1577" s="179">
        <v>81.5</v>
      </c>
    </row>
    <row r="1578" spans="1:5" x14ac:dyDescent="0.25">
      <c r="A1578" s="186" t="s">
        <v>412</v>
      </c>
      <c r="B1578" s="186" t="s">
        <v>413</v>
      </c>
      <c r="C1578" s="187">
        <v>25000</v>
      </c>
      <c r="D1578" s="187">
        <v>20375</v>
      </c>
      <c r="E1578" s="188">
        <v>81.5</v>
      </c>
    </row>
    <row r="1579" spans="1:5" x14ac:dyDescent="0.25">
      <c r="A1579" s="106" t="s">
        <v>726</v>
      </c>
      <c r="B1579" s="106" t="s">
        <v>727</v>
      </c>
      <c r="C1579" s="99" t="s">
        <v>0</v>
      </c>
      <c r="D1579" s="99">
        <v>20375</v>
      </c>
      <c r="E1579" s="100" t="s">
        <v>0</v>
      </c>
    </row>
    <row r="1580" spans="1:5" x14ac:dyDescent="0.25">
      <c r="A1580" s="180" t="s">
        <v>822</v>
      </c>
      <c r="B1580" s="180" t="s">
        <v>823</v>
      </c>
      <c r="C1580" s="181">
        <v>45000</v>
      </c>
      <c r="D1580" s="181">
        <v>24800</v>
      </c>
      <c r="E1580" s="182">
        <v>55.11</v>
      </c>
    </row>
    <row r="1581" spans="1:5" x14ac:dyDescent="0.25">
      <c r="A1581" s="183" t="s">
        <v>824</v>
      </c>
      <c r="B1581" s="183" t="s">
        <v>825</v>
      </c>
      <c r="C1581" s="184">
        <v>15000</v>
      </c>
      <c r="D1581" s="184">
        <v>11625</v>
      </c>
      <c r="E1581" s="185">
        <v>77.5</v>
      </c>
    </row>
    <row r="1582" spans="1:5" x14ac:dyDescent="0.25">
      <c r="A1582" s="232" t="s">
        <v>202</v>
      </c>
      <c r="B1582" s="231"/>
      <c r="C1582" s="178">
        <v>15000</v>
      </c>
      <c r="D1582" s="178">
        <v>11625</v>
      </c>
      <c r="E1582" s="179">
        <v>77.5</v>
      </c>
    </row>
    <row r="1583" spans="1:5" x14ac:dyDescent="0.25">
      <c r="A1583" s="232" t="s">
        <v>205</v>
      </c>
      <c r="B1583" s="231"/>
      <c r="C1583" s="178">
        <v>15000</v>
      </c>
      <c r="D1583" s="178">
        <v>11625</v>
      </c>
      <c r="E1583" s="179">
        <v>77.5</v>
      </c>
    </row>
    <row r="1584" spans="1:5" x14ac:dyDescent="0.25">
      <c r="A1584" s="186" t="s">
        <v>412</v>
      </c>
      <c r="B1584" s="186" t="s">
        <v>413</v>
      </c>
      <c r="C1584" s="187">
        <v>15000</v>
      </c>
      <c r="D1584" s="187">
        <v>11625</v>
      </c>
      <c r="E1584" s="188">
        <v>77.5</v>
      </c>
    </row>
    <row r="1585" spans="1:5" x14ac:dyDescent="0.25">
      <c r="A1585" s="106" t="s">
        <v>744</v>
      </c>
      <c r="B1585" s="106" t="s">
        <v>745</v>
      </c>
      <c r="C1585" s="99" t="s">
        <v>0</v>
      </c>
      <c r="D1585" s="99">
        <v>11625</v>
      </c>
      <c r="E1585" s="100" t="s">
        <v>0</v>
      </c>
    </row>
    <row r="1586" spans="1:5" x14ac:dyDescent="0.25">
      <c r="A1586" s="183" t="s">
        <v>826</v>
      </c>
      <c r="B1586" s="183" t="s">
        <v>827</v>
      </c>
      <c r="C1586" s="184">
        <v>30000</v>
      </c>
      <c r="D1586" s="184">
        <v>13175</v>
      </c>
      <c r="E1586" s="185">
        <v>43.92</v>
      </c>
    </row>
    <row r="1587" spans="1:5" x14ac:dyDescent="0.25">
      <c r="A1587" s="232" t="s">
        <v>202</v>
      </c>
      <c r="B1587" s="231"/>
      <c r="C1587" s="178">
        <v>30000</v>
      </c>
      <c r="D1587" s="178">
        <v>13175</v>
      </c>
      <c r="E1587" s="179">
        <v>43.92</v>
      </c>
    </row>
    <row r="1588" spans="1:5" x14ac:dyDescent="0.25">
      <c r="A1588" s="232" t="s">
        <v>205</v>
      </c>
      <c r="B1588" s="231"/>
      <c r="C1588" s="178">
        <v>30000</v>
      </c>
      <c r="D1588" s="178">
        <v>13175</v>
      </c>
      <c r="E1588" s="179">
        <v>43.92</v>
      </c>
    </row>
    <row r="1589" spans="1:5" x14ac:dyDescent="0.25">
      <c r="A1589" s="186" t="s">
        <v>412</v>
      </c>
      <c r="B1589" s="186" t="s">
        <v>413</v>
      </c>
      <c r="C1589" s="187">
        <v>30000</v>
      </c>
      <c r="D1589" s="187">
        <v>13175</v>
      </c>
      <c r="E1589" s="188">
        <v>43.92</v>
      </c>
    </row>
    <row r="1590" spans="1:5" x14ac:dyDescent="0.25">
      <c r="A1590" s="106" t="s">
        <v>744</v>
      </c>
      <c r="B1590" s="106" t="s">
        <v>745</v>
      </c>
      <c r="C1590" s="99" t="s">
        <v>0</v>
      </c>
      <c r="D1590" s="99">
        <v>13175</v>
      </c>
      <c r="E1590" s="100" t="s">
        <v>0</v>
      </c>
    </row>
    <row r="1591" spans="1:5" x14ac:dyDescent="0.25">
      <c r="A1591" s="180" t="s">
        <v>828</v>
      </c>
      <c r="B1591" s="180" t="s">
        <v>829</v>
      </c>
      <c r="C1591" s="181">
        <v>237100</v>
      </c>
      <c r="D1591" s="181">
        <v>196366.12</v>
      </c>
      <c r="E1591" s="182">
        <v>82.82</v>
      </c>
    </row>
    <row r="1592" spans="1:5" x14ac:dyDescent="0.25">
      <c r="A1592" s="183" t="s">
        <v>830</v>
      </c>
      <c r="B1592" s="183" t="s">
        <v>831</v>
      </c>
      <c r="C1592" s="184">
        <v>30000</v>
      </c>
      <c r="D1592" s="184">
        <v>34454.69</v>
      </c>
      <c r="E1592" s="185">
        <v>114.85</v>
      </c>
    </row>
    <row r="1593" spans="1:5" x14ac:dyDescent="0.25">
      <c r="A1593" s="232" t="s">
        <v>202</v>
      </c>
      <c r="B1593" s="231"/>
      <c r="C1593" s="178">
        <v>30000</v>
      </c>
      <c r="D1593" s="178">
        <v>34454.69</v>
      </c>
      <c r="E1593" s="179">
        <v>114.85</v>
      </c>
    </row>
    <row r="1594" spans="1:5" x14ac:dyDescent="0.25">
      <c r="A1594" s="232" t="s">
        <v>205</v>
      </c>
      <c r="B1594" s="231"/>
      <c r="C1594" s="178">
        <v>30000</v>
      </c>
      <c r="D1594" s="178">
        <v>34454.69</v>
      </c>
      <c r="E1594" s="179">
        <v>114.85</v>
      </c>
    </row>
    <row r="1595" spans="1:5" x14ac:dyDescent="0.25">
      <c r="A1595" s="186" t="s">
        <v>412</v>
      </c>
      <c r="B1595" s="186" t="s">
        <v>413</v>
      </c>
      <c r="C1595" s="187">
        <v>30000</v>
      </c>
      <c r="D1595" s="187">
        <v>34454.69</v>
      </c>
      <c r="E1595" s="188">
        <v>114.85</v>
      </c>
    </row>
    <row r="1596" spans="1:5" x14ac:dyDescent="0.25">
      <c r="A1596" s="106" t="s">
        <v>726</v>
      </c>
      <c r="B1596" s="106" t="s">
        <v>727</v>
      </c>
      <c r="C1596" s="99" t="s">
        <v>0</v>
      </c>
      <c r="D1596" s="99">
        <v>34454.69</v>
      </c>
      <c r="E1596" s="100" t="s">
        <v>0</v>
      </c>
    </row>
    <row r="1597" spans="1:5" x14ac:dyDescent="0.25">
      <c r="A1597" s="183" t="s">
        <v>832</v>
      </c>
      <c r="B1597" s="183" t="s">
        <v>833</v>
      </c>
      <c r="C1597" s="184">
        <v>70000</v>
      </c>
      <c r="D1597" s="184">
        <v>24455.279999999999</v>
      </c>
      <c r="E1597" s="185">
        <v>34.94</v>
      </c>
    </row>
    <row r="1598" spans="1:5" x14ac:dyDescent="0.25">
      <c r="A1598" s="232" t="s">
        <v>202</v>
      </c>
      <c r="B1598" s="231"/>
      <c r="C1598" s="178">
        <v>70000</v>
      </c>
      <c r="D1598" s="178">
        <v>16326.88</v>
      </c>
      <c r="E1598" s="179">
        <v>23.32</v>
      </c>
    </row>
    <row r="1599" spans="1:5" x14ac:dyDescent="0.25">
      <c r="A1599" s="232" t="s">
        <v>205</v>
      </c>
      <c r="B1599" s="231"/>
      <c r="C1599" s="178">
        <v>70000</v>
      </c>
      <c r="D1599" s="178">
        <v>16326.88</v>
      </c>
      <c r="E1599" s="179">
        <v>23.32</v>
      </c>
    </row>
    <row r="1600" spans="1:5" x14ac:dyDescent="0.25">
      <c r="A1600" s="186" t="s">
        <v>344</v>
      </c>
      <c r="B1600" s="186" t="s">
        <v>345</v>
      </c>
      <c r="C1600" s="187">
        <v>67000</v>
      </c>
      <c r="D1600" s="187">
        <v>12545</v>
      </c>
      <c r="E1600" s="188">
        <v>18.72</v>
      </c>
    </row>
    <row r="1601" spans="1:5" x14ac:dyDescent="0.25">
      <c r="A1601" s="106" t="s">
        <v>376</v>
      </c>
      <c r="B1601" s="106" t="s">
        <v>377</v>
      </c>
      <c r="C1601" s="99" t="s">
        <v>0</v>
      </c>
      <c r="D1601" s="99">
        <v>12545</v>
      </c>
      <c r="E1601" s="100" t="s">
        <v>0</v>
      </c>
    </row>
    <row r="1602" spans="1:5" x14ac:dyDescent="0.25">
      <c r="A1602" s="186" t="s">
        <v>412</v>
      </c>
      <c r="B1602" s="186" t="s">
        <v>413</v>
      </c>
      <c r="C1602" s="187">
        <v>3000</v>
      </c>
      <c r="D1602" s="187">
        <v>3781.88</v>
      </c>
      <c r="E1602" s="188">
        <v>126.06</v>
      </c>
    </row>
    <row r="1603" spans="1:5" x14ac:dyDescent="0.25">
      <c r="A1603" s="106" t="s">
        <v>726</v>
      </c>
      <c r="B1603" s="106" t="s">
        <v>727</v>
      </c>
      <c r="C1603" s="99" t="s">
        <v>0</v>
      </c>
      <c r="D1603" s="99">
        <v>3781.88</v>
      </c>
      <c r="E1603" s="100" t="s">
        <v>0</v>
      </c>
    </row>
    <row r="1604" spans="1:5" x14ac:dyDescent="0.25">
      <c r="A1604" s="232" t="s">
        <v>210</v>
      </c>
      <c r="B1604" s="231"/>
      <c r="C1604" s="178">
        <v>0</v>
      </c>
      <c r="D1604" s="178">
        <v>8128.4</v>
      </c>
      <c r="E1604" s="179" t="s">
        <v>0</v>
      </c>
    </row>
    <row r="1605" spans="1:5" x14ac:dyDescent="0.25">
      <c r="A1605" s="232" t="s">
        <v>211</v>
      </c>
      <c r="B1605" s="231"/>
      <c r="C1605" s="178">
        <v>0</v>
      </c>
      <c r="D1605" s="178">
        <v>8128.4</v>
      </c>
      <c r="E1605" s="179" t="s">
        <v>0</v>
      </c>
    </row>
    <row r="1606" spans="1:5" x14ac:dyDescent="0.25">
      <c r="A1606" s="186" t="s">
        <v>344</v>
      </c>
      <c r="B1606" s="186" t="s">
        <v>345</v>
      </c>
      <c r="C1606" s="187">
        <v>0</v>
      </c>
      <c r="D1606" s="187">
        <v>8128.4</v>
      </c>
      <c r="E1606" s="188" t="s">
        <v>0</v>
      </c>
    </row>
    <row r="1607" spans="1:5" x14ac:dyDescent="0.25">
      <c r="A1607" s="106" t="s">
        <v>376</v>
      </c>
      <c r="B1607" s="106" t="s">
        <v>377</v>
      </c>
      <c r="C1607" s="99" t="s">
        <v>0</v>
      </c>
      <c r="D1607" s="99">
        <v>8128.4</v>
      </c>
      <c r="E1607" s="100" t="s">
        <v>0</v>
      </c>
    </row>
    <row r="1608" spans="1:5" x14ac:dyDescent="0.25">
      <c r="A1608" s="183" t="s">
        <v>834</v>
      </c>
      <c r="B1608" s="183" t="s">
        <v>835</v>
      </c>
      <c r="C1608" s="184">
        <v>127000</v>
      </c>
      <c r="D1608" s="184">
        <v>127393.65</v>
      </c>
      <c r="E1608" s="185">
        <v>100.31</v>
      </c>
    </row>
    <row r="1609" spans="1:5" x14ac:dyDescent="0.25">
      <c r="A1609" s="232" t="s">
        <v>202</v>
      </c>
      <c r="B1609" s="231"/>
      <c r="C1609" s="178">
        <v>127000</v>
      </c>
      <c r="D1609" s="178">
        <v>127393.65</v>
      </c>
      <c r="E1609" s="179">
        <v>100.31</v>
      </c>
    </row>
    <row r="1610" spans="1:5" x14ac:dyDescent="0.25">
      <c r="A1610" s="232" t="s">
        <v>205</v>
      </c>
      <c r="B1610" s="231"/>
      <c r="C1610" s="178">
        <v>127000</v>
      </c>
      <c r="D1610" s="178">
        <v>127393.65</v>
      </c>
      <c r="E1610" s="179">
        <v>100.31</v>
      </c>
    </row>
    <row r="1611" spans="1:5" x14ac:dyDescent="0.25">
      <c r="A1611" s="186" t="s">
        <v>412</v>
      </c>
      <c r="B1611" s="186" t="s">
        <v>413</v>
      </c>
      <c r="C1611" s="187">
        <v>127000</v>
      </c>
      <c r="D1611" s="187">
        <v>127393.65</v>
      </c>
      <c r="E1611" s="188">
        <v>100.31</v>
      </c>
    </row>
    <row r="1612" spans="1:5" x14ac:dyDescent="0.25">
      <c r="A1612" s="106" t="s">
        <v>726</v>
      </c>
      <c r="B1612" s="106" t="s">
        <v>727</v>
      </c>
      <c r="C1612" s="99" t="s">
        <v>0</v>
      </c>
      <c r="D1612" s="99">
        <v>127393.65</v>
      </c>
      <c r="E1612" s="100" t="s">
        <v>0</v>
      </c>
    </row>
    <row r="1613" spans="1:5" x14ac:dyDescent="0.25">
      <c r="A1613" s="183" t="s">
        <v>836</v>
      </c>
      <c r="B1613" s="183" t="s">
        <v>837</v>
      </c>
      <c r="C1613" s="184">
        <v>10100</v>
      </c>
      <c r="D1613" s="184">
        <v>10062.5</v>
      </c>
      <c r="E1613" s="185">
        <v>99.63</v>
      </c>
    </row>
    <row r="1614" spans="1:5" x14ac:dyDescent="0.25">
      <c r="A1614" s="232" t="s">
        <v>202</v>
      </c>
      <c r="B1614" s="231"/>
      <c r="C1614" s="178">
        <v>10100</v>
      </c>
      <c r="D1614" s="178">
        <v>7562.5</v>
      </c>
      <c r="E1614" s="179">
        <v>74.88</v>
      </c>
    </row>
    <row r="1615" spans="1:5" x14ac:dyDescent="0.25">
      <c r="A1615" s="232" t="s">
        <v>208</v>
      </c>
      <c r="B1615" s="231"/>
      <c r="C1615" s="178">
        <v>10100</v>
      </c>
      <c r="D1615" s="178">
        <v>7562.5</v>
      </c>
      <c r="E1615" s="179">
        <v>74.88</v>
      </c>
    </row>
    <row r="1616" spans="1:5" x14ac:dyDescent="0.25">
      <c r="A1616" s="186" t="s">
        <v>412</v>
      </c>
      <c r="B1616" s="186" t="s">
        <v>413</v>
      </c>
      <c r="C1616" s="187">
        <v>10100</v>
      </c>
      <c r="D1616" s="187">
        <v>7562.5</v>
      </c>
      <c r="E1616" s="188">
        <v>74.88</v>
      </c>
    </row>
    <row r="1617" spans="1:5" x14ac:dyDescent="0.25">
      <c r="A1617" s="106" t="s">
        <v>726</v>
      </c>
      <c r="B1617" s="106" t="s">
        <v>727</v>
      </c>
      <c r="C1617" s="99" t="s">
        <v>0</v>
      </c>
      <c r="D1617" s="99">
        <v>7562.5</v>
      </c>
      <c r="E1617" s="100" t="s">
        <v>0</v>
      </c>
    </row>
    <row r="1618" spans="1:5" x14ac:dyDescent="0.25">
      <c r="A1618" s="232" t="s">
        <v>210</v>
      </c>
      <c r="B1618" s="231"/>
      <c r="C1618" s="178">
        <v>0</v>
      </c>
      <c r="D1618" s="178">
        <v>2500</v>
      </c>
      <c r="E1618" s="179" t="s">
        <v>0</v>
      </c>
    </row>
    <row r="1619" spans="1:5" x14ac:dyDescent="0.25">
      <c r="A1619" s="232" t="s">
        <v>212</v>
      </c>
      <c r="B1619" s="231"/>
      <c r="C1619" s="178">
        <v>0</v>
      </c>
      <c r="D1619" s="178">
        <v>2500</v>
      </c>
      <c r="E1619" s="179" t="s">
        <v>0</v>
      </c>
    </row>
    <row r="1620" spans="1:5" x14ac:dyDescent="0.25">
      <c r="A1620" s="186" t="s">
        <v>412</v>
      </c>
      <c r="B1620" s="186" t="s">
        <v>413</v>
      </c>
      <c r="C1620" s="187">
        <v>0</v>
      </c>
      <c r="D1620" s="187">
        <v>2500</v>
      </c>
      <c r="E1620" s="188" t="s">
        <v>0</v>
      </c>
    </row>
    <row r="1621" spans="1:5" x14ac:dyDescent="0.25">
      <c r="A1621" s="106" t="s">
        <v>726</v>
      </c>
      <c r="B1621" s="106" t="s">
        <v>727</v>
      </c>
      <c r="C1621" s="99" t="s">
        <v>0</v>
      </c>
      <c r="D1621" s="99">
        <v>2500</v>
      </c>
      <c r="E1621" s="100" t="s">
        <v>0</v>
      </c>
    </row>
    <row r="1622" spans="1:5" x14ac:dyDescent="0.25">
      <c r="A1622" s="180" t="s">
        <v>838</v>
      </c>
      <c r="B1622" s="180" t="s">
        <v>839</v>
      </c>
      <c r="C1622" s="181">
        <v>65000</v>
      </c>
      <c r="D1622" s="181">
        <v>51864.24</v>
      </c>
      <c r="E1622" s="182">
        <v>79.790000000000006</v>
      </c>
    </row>
    <row r="1623" spans="1:5" x14ac:dyDescent="0.25">
      <c r="A1623" s="183" t="s">
        <v>840</v>
      </c>
      <c r="B1623" s="183" t="s">
        <v>841</v>
      </c>
      <c r="C1623" s="184">
        <v>65000</v>
      </c>
      <c r="D1623" s="184">
        <v>51864.24</v>
      </c>
      <c r="E1623" s="185">
        <v>79.790000000000006</v>
      </c>
    </row>
    <row r="1624" spans="1:5" x14ac:dyDescent="0.25">
      <c r="A1624" s="232" t="s">
        <v>202</v>
      </c>
      <c r="B1624" s="231"/>
      <c r="C1624" s="178">
        <v>13000</v>
      </c>
      <c r="D1624" s="178">
        <v>51864.24</v>
      </c>
      <c r="E1624" s="179">
        <v>398.96</v>
      </c>
    </row>
    <row r="1625" spans="1:5" x14ac:dyDescent="0.25">
      <c r="A1625" s="232" t="s">
        <v>205</v>
      </c>
      <c r="B1625" s="231"/>
      <c r="C1625" s="178">
        <v>13000</v>
      </c>
      <c r="D1625" s="178">
        <v>51864.24</v>
      </c>
      <c r="E1625" s="179">
        <v>398.96</v>
      </c>
    </row>
    <row r="1626" spans="1:5" x14ac:dyDescent="0.25">
      <c r="A1626" s="186" t="s">
        <v>412</v>
      </c>
      <c r="B1626" s="186" t="s">
        <v>413</v>
      </c>
      <c r="C1626" s="187">
        <v>13000</v>
      </c>
      <c r="D1626" s="187">
        <v>51864.24</v>
      </c>
      <c r="E1626" s="188">
        <v>398.96</v>
      </c>
    </row>
    <row r="1627" spans="1:5" x14ac:dyDescent="0.25">
      <c r="A1627" s="106" t="s">
        <v>726</v>
      </c>
      <c r="B1627" s="106" t="s">
        <v>727</v>
      </c>
      <c r="C1627" s="99" t="s">
        <v>0</v>
      </c>
      <c r="D1627" s="99">
        <v>51864.24</v>
      </c>
      <c r="E1627" s="100" t="s">
        <v>0</v>
      </c>
    </row>
    <row r="1628" spans="1:5" x14ac:dyDescent="0.25">
      <c r="A1628" s="232" t="s">
        <v>210</v>
      </c>
      <c r="B1628" s="231"/>
      <c r="C1628" s="178">
        <v>52000</v>
      </c>
      <c r="D1628" s="178">
        <v>0</v>
      </c>
      <c r="E1628" s="179">
        <v>0</v>
      </c>
    </row>
    <row r="1629" spans="1:5" x14ac:dyDescent="0.25">
      <c r="A1629" s="232" t="s">
        <v>212</v>
      </c>
      <c r="B1629" s="231"/>
      <c r="C1629" s="178">
        <v>52000</v>
      </c>
      <c r="D1629" s="178">
        <v>0</v>
      </c>
      <c r="E1629" s="179">
        <v>0</v>
      </c>
    </row>
    <row r="1630" spans="1:5" x14ac:dyDescent="0.25">
      <c r="A1630" s="186" t="s">
        <v>412</v>
      </c>
      <c r="B1630" s="186" t="s">
        <v>413</v>
      </c>
      <c r="C1630" s="187">
        <v>52000</v>
      </c>
      <c r="D1630" s="187">
        <v>0</v>
      </c>
      <c r="E1630" s="188">
        <v>0</v>
      </c>
    </row>
    <row r="1631" spans="1:5" x14ac:dyDescent="0.25">
      <c r="A1631" s="180" t="s">
        <v>842</v>
      </c>
      <c r="B1631" s="180" t="s">
        <v>843</v>
      </c>
      <c r="C1631" s="181">
        <v>10000</v>
      </c>
      <c r="D1631" s="181">
        <v>1280.29</v>
      </c>
      <c r="E1631" s="182">
        <v>12.8</v>
      </c>
    </row>
    <row r="1632" spans="1:5" x14ac:dyDescent="0.25">
      <c r="A1632" s="183" t="s">
        <v>844</v>
      </c>
      <c r="B1632" s="183" t="s">
        <v>795</v>
      </c>
      <c r="C1632" s="184">
        <v>10000</v>
      </c>
      <c r="D1632" s="184">
        <v>1280.29</v>
      </c>
      <c r="E1632" s="185">
        <v>12.8</v>
      </c>
    </row>
    <row r="1633" spans="1:5" x14ac:dyDescent="0.25">
      <c r="A1633" s="232" t="s">
        <v>202</v>
      </c>
      <c r="B1633" s="231"/>
      <c r="C1633" s="178">
        <v>10000</v>
      </c>
      <c r="D1633" s="178">
        <v>1280.29</v>
      </c>
      <c r="E1633" s="179">
        <v>12.8</v>
      </c>
    </row>
    <row r="1634" spans="1:5" x14ac:dyDescent="0.25">
      <c r="A1634" s="232" t="s">
        <v>205</v>
      </c>
      <c r="B1634" s="231"/>
      <c r="C1634" s="178">
        <v>10000</v>
      </c>
      <c r="D1634" s="178">
        <v>1280.29</v>
      </c>
      <c r="E1634" s="179">
        <v>12.8</v>
      </c>
    </row>
    <row r="1635" spans="1:5" x14ac:dyDescent="0.25">
      <c r="A1635" s="186" t="s">
        <v>412</v>
      </c>
      <c r="B1635" s="186" t="s">
        <v>413</v>
      </c>
      <c r="C1635" s="187">
        <v>10000</v>
      </c>
      <c r="D1635" s="187">
        <v>1280.29</v>
      </c>
      <c r="E1635" s="188">
        <v>12.8</v>
      </c>
    </row>
    <row r="1636" spans="1:5" x14ac:dyDescent="0.25">
      <c r="A1636" s="106" t="s">
        <v>726</v>
      </c>
      <c r="B1636" s="106" t="s">
        <v>727</v>
      </c>
      <c r="C1636" s="99" t="s">
        <v>0</v>
      </c>
      <c r="D1636" s="99">
        <v>1280.29</v>
      </c>
      <c r="E1636" s="100" t="s">
        <v>0</v>
      </c>
    </row>
    <row r="1637" spans="1:5" x14ac:dyDescent="0.25">
      <c r="A1637" s="180" t="s">
        <v>845</v>
      </c>
      <c r="B1637" s="180" t="s">
        <v>846</v>
      </c>
      <c r="C1637" s="181">
        <v>57000</v>
      </c>
      <c r="D1637" s="181">
        <v>56537.48</v>
      </c>
      <c r="E1637" s="182">
        <v>99.19</v>
      </c>
    </row>
    <row r="1638" spans="1:5" x14ac:dyDescent="0.25">
      <c r="A1638" s="183" t="s">
        <v>847</v>
      </c>
      <c r="B1638" s="183" t="s">
        <v>848</v>
      </c>
      <c r="C1638" s="184">
        <v>57000</v>
      </c>
      <c r="D1638" s="184">
        <v>56537.48</v>
      </c>
      <c r="E1638" s="185">
        <v>99.19</v>
      </c>
    </row>
    <row r="1639" spans="1:5" x14ac:dyDescent="0.25">
      <c r="A1639" s="232" t="s">
        <v>202</v>
      </c>
      <c r="B1639" s="231"/>
      <c r="C1639" s="178">
        <v>57000</v>
      </c>
      <c r="D1639" s="178">
        <v>56537.48</v>
      </c>
      <c r="E1639" s="179">
        <v>99.19</v>
      </c>
    </row>
    <row r="1640" spans="1:5" x14ac:dyDescent="0.25">
      <c r="A1640" s="232" t="s">
        <v>205</v>
      </c>
      <c r="B1640" s="231"/>
      <c r="C1640" s="178">
        <v>57000</v>
      </c>
      <c r="D1640" s="178">
        <v>56537.48</v>
      </c>
      <c r="E1640" s="179">
        <v>99.19</v>
      </c>
    </row>
    <row r="1641" spans="1:5" x14ac:dyDescent="0.25">
      <c r="A1641" s="186" t="s">
        <v>344</v>
      </c>
      <c r="B1641" s="186" t="s">
        <v>345</v>
      </c>
      <c r="C1641" s="187">
        <v>57000</v>
      </c>
      <c r="D1641" s="187">
        <v>56537.48</v>
      </c>
      <c r="E1641" s="188">
        <v>99.19</v>
      </c>
    </row>
    <row r="1642" spans="1:5" x14ac:dyDescent="0.25">
      <c r="A1642" s="106" t="s">
        <v>366</v>
      </c>
      <c r="B1642" s="106" t="s">
        <v>367</v>
      </c>
      <c r="C1642" s="99" t="s">
        <v>0</v>
      </c>
      <c r="D1642" s="99">
        <v>56537.48</v>
      </c>
      <c r="E1642" s="100" t="s">
        <v>0</v>
      </c>
    </row>
    <row r="1643" spans="1:5" x14ac:dyDescent="0.25">
      <c r="A1643" s="180" t="s">
        <v>849</v>
      </c>
      <c r="B1643" s="180" t="s">
        <v>850</v>
      </c>
      <c r="C1643" s="181">
        <v>2193500</v>
      </c>
      <c r="D1643" s="181">
        <v>2188739.92</v>
      </c>
      <c r="E1643" s="182">
        <v>99.78</v>
      </c>
    </row>
    <row r="1644" spans="1:5" x14ac:dyDescent="0.25">
      <c r="A1644" s="183" t="s">
        <v>851</v>
      </c>
      <c r="B1644" s="183" t="s">
        <v>852</v>
      </c>
      <c r="C1644" s="184">
        <v>2100000</v>
      </c>
      <c r="D1644" s="184">
        <v>2095350.96</v>
      </c>
      <c r="E1644" s="185">
        <v>99.78</v>
      </c>
    </row>
    <row r="1645" spans="1:5" x14ac:dyDescent="0.25">
      <c r="A1645" s="232" t="s">
        <v>197</v>
      </c>
      <c r="B1645" s="231"/>
      <c r="C1645" s="178">
        <v>136166.91</v>
      </c>
      <c r="D1645" s="178">
        <v>136166.91</v>
      </c>
      <c r="E1645" s="179">
        <v>100</v>
      </c>
    </row>
    <row r="1646" spans="1:5" x14ac:dyDescent="0.25">
      <c r="A1646" s="232" t="s">
        <v>198</v>
      </c>
      <c r="B1646" s="231"/>
      <c r="C1646" s="178">
        <v>136166.91</v>
      </c>
      <c r="D1646" s="178">
        <v>136166.91</v>
      </c>
      <c r="E1646" s="179">
        <v>100</v>
      </c>
    </row>
    <row r="1647" spans="1:5" x14ac:dyDescent="0.25">
      <c r="A1647" s="186" t="s">
        <v>344</v>
      </c>
      <c r="B1647" s="186" t="s">
        <v>345</v>
      </c>
      <c r="C1647" s="187">
        <v>136166.91</v>
      </c>
      <c r="D1647" s="187">
        <v>136166.91</v>
      </c>
      <c r="E1647" s="188">
        <v>100</v>
      </c>
    </row>
    <row r="1648" spans="1:5" x14ac:dyDescent="0.25">
      <c r="A1648" s="106" t="s">
        <v>370</v>
      </c>
      <c r="B1648" s="106" t="s">
        <v>371</v>
      </c>
      <c r="C1648" s="99" t="s">
        <v>0</v>
      </c>
      <c r="D1648" s="99">
        <v>136166.91</v>
      </c>
      <c r="E1648" s="100" t="s">
        <v>0</v>
      </c>
    </row>
    <row r="1649" spans="1:5" x14ac:dyDescent="0.25">
      <c r="A1649" s="232" t="s">
        <v>202</v>
      </c>
      <c r="B1649" s="231"/>
      <c r="C1649" s="178">
        <v>1963833.09</v>
      </c>
      <c r="D1649" s="178">
        <v>1959184.05</v>
      </c>
      <c r="E1649" s="179">
        <v>99.76</v>
      </c>
    </row>
    <row r="1650" spans="1:5" x14ac:dyDescent="0.25">
      <c r="A1650" s="232" t="s">
        <v>204</v>
      </c>
      <c r="B1650" s="231"/>
      <c r="C1650" s="178">
        <v>414279.23</v>
      </c>
      <c r="D1650" s="178">
        <v>414279.23</v>
      </c>
      <c r="E1650" s="179">
        <v>100</v>
      </c>
    </row>
    <row r="1651" spans="1:5" x14ac:dyDescent="0.25">
      <c r="A1651" s="186" t="s">
        <v>344</v>
      </c>
      <c r="B1651" s="186" t="s">
        <v>345</v>
      </c>
      <c r="C1651" s="187">
        <v>414279.23</v>
      </c>
      <c r="D1651" s="187">
        <v>414279.23</v>
      </c>
      <c r="E1651" s="188">
        <v>100</v>
      </c>
    </row>
    <row r="1652" spans="1:5" x14ac:dyDescent="0.25">
      <c r="A1652" s="106" t="s">
        <v>370</v>
      </c>
      <c r="B1652" s="106" t="s">
        <v>371</v>
      </c>
      <c r="C1652" s="99" t="s">
        <v>0</v>
      </c>
      <c r="D1652" s="99">
        <v>414279.23</v>
      </c>
      <c r="E1652" s="100" t="s">
        <v>0</v>
      </c>
    </row>
    <row r="1653" spans="1:5" x14ac:dyDescent="0.25">
      <c r="A1653" s="232" t="s">
        <v>205</v>
      </c>
      <c r="B1653" s="231"/>
      <c r="C1653" s="178">
        <v>1472553.86</v>
      </c>
      <c r="D1653" s="178">
        <v>1468793.93</v>
      </c>
      <c r="E1653" s="179">
        <v>99.74</v>
      </c>
    </row>
    <row r="1654" spans="1:5" x14ac:dyDescent="0.25">
      <c r="A1654" s="186" t="s">
        <v>344</v>
      </c>
      <c r="B1654" s="186" t="s">
        <v>345</v>
      </c>
      <c r="C1654" s="187">
        <v>1472553.86</v>
      </c>
      <c r="D1654" s="187">
        <v>1468793.93</v>
      </c>
      <c r="E1654" s="188">
        <v>99.74</v>
      </c>
    </row>
    <row r="1655" spans="1:5" x14ac:dyDescent="0.25">
      <c r="A1655" s="106" t="s">
        <v>370</v>
      </c>
      <c r="B1655" s="106" t="s">
        <v>371</v>
      </c>
      <c r="C1655" s="99" t="s">
        <v>0</v>
      </c>
      <c r="D1655" s="99">
        <v>1468793.93</v>
      </c>
      <c r="E1655" s="100" t="s">
        <v>0</v>
      </c>
    </row>
    <row r="1656" spans="1:5" x14ac:dyDescent="0.25">
      <c r="A1656" s="232" t="s">
        <v>206</v>
      </c>
      <c r="B1656" s="231"/>
      <c r="C1656" s="178">
        <v>13000</v>
      </c>
      <c r="D1656" s="178">
        <v>13000</v>
      </c>
      <c r="E1656" s="179">
        <v>100</v>
      </c>
    </row>
    <row r="1657" spans="1:5" x14ac:dyDescent="0.25">
      <c r="A1657" s="186" t="s">
        <v>344</v>
      </c>
      <c r="B1657" s="186" t="s">
        <v>345</v>
      </c>
      <c r="C1657" s="187">
        <v>13000</v>
      </c>
      <c r="D1657" s="187">
        <v>13000</v>
      </c>
      <c r="E1657" s="188">
        <v>100</v>
      </c>
    </row>
    <row r="1658" spans="1:5" x14ac:dyDescent="0.25">
      <c r="A1658" s="106" t="s">
        <v>370</v>
      </c>
      <c r="B1658" s="106" t="s">
        <v>371</v>
      </c>
      <c r="C1658" s="99" t="s">
        <v>0</v>
      </c>
      <c r="D1658" s="99">
        <v>13000</v>
      </c>
      <c r="E1658" s="100" t="s">
        <v>0</v>
      </c>
    </row>
    <row r="1659" spans="1:5" x14ac:dyDescent="0.25">
      <c r="A1659" s="232" t="s">
        <v>208</v>
      </c>
      <c r="B1659" s="231"/>
      <c r="C1659" s="178">
        <v>64000</v>
      </c>
      <c r="D1659" s="178">
        <v>63110.89</v>
      </c>
      <c r="E1659" s="179">
        <v>98.61</v>
      </c>
    </row>
    <row r="1660" spans="1:5" x14ac:dyDescent="0.25">
      <c r="A1660" s="186" t="s">
        <v>344</v>
      </c>
      <c r="B1660" s="186" t="s">
        <v>345</v>
      </c>
      <c r="C1660" s="187">
        <v>64000</v>
      </c>
      <c r="D1660" s="187">
        <v>63110.89</v>
      </c>
      <c r="E1660" s="188">
        <v>98.61</v>
      </c>
    </row>
    <row r="1661" spans="1:5" x14ac:dyDescent="0.25">
      <c r="A1661" s="106" t="s">
        <v>370</v>
      </c>
      <c r="B1661" s="106" t="s">
        <v>371</v>
      </c>
      <c r="C1661" s="99" t="s">
        <v>0</v>
      </c>
      <c r="D1661" s="99">
        <v>63110.89</v>
      </c>
      <c r="E1661" s="100" t="s">
        <v>0</v>
      </c>
    </row>
    <row r="1662" spans="1:5" x14ac:dyDescent="0.25">
      <c r="A1662" s="183" t="s">
        <v>853</v>
      </c>
      <c r="B1662" s="183" t="s">
        <v>854</v>
      </c>
      <c r="C1662" s="184">
        <v>93500</v>
      </c>
      <c r="D1662" s="184">
        <v>93388.96</v>
      </c>
      <c r="E1662" s="185">
        <v>99.88</v>
      </c>
    </row>
    <row r="1663" spans="1:5" x14ac:dyDescent="0.25">
      <c r="A1663" s="232" t="s">
        <v>202</v>
      </c>
      <c r="B1663" s="231"/>
      <c r="C1663" s="178">
        <v>93500</v>
      </c>
      <c r="D1663" s="178">
        <v>93388.96</v>
      </c>
      <c r="E1663" s="179">
        <v>99.88</v>
      </c>
    </row>
    <row r="1664" spans="1:5" x14ac:dyDescent="0.25">
      <c r="A1664" s="232" t="s">
        <v>208</v>
      </c>
      <c r="B1664" s="231"/>
      <c r="C1664" s="178">
        <v>93500</v>
      </c>
      <c r="D1664" s="178">
        <v>93388.96</v>
      </c>
      <c r="E1664" s="179">
        <v>99.88</v>
      </c>
    </row>
    <row r="1665" spans="1:5" x14ac:dyDescent="0.25">
      <c r="A1665" s="186" t="s">
        <v>344</v>
      </c>
      <c r="B1665" s="186" t="s">
        <v>345</v>
      </c>
      <c r="C1665" s="187">
        <v>93500</v>
      </c>
      <c r="D1665" s="187">
        <v>93388.96</v>
      </c>
      <c r="E1665" s="188">
        <v>99.88</v>
      </c>
    </row>
    <row r="1666" spans="1:5" x14ac:dyDescent="0.25">
      <c r="A1666" s="106" t="s">
        <v>370</v>
      </c>
      <c r="B1666" s="106" t="s">
        <v>371</v>
      </c>
      <c r="C1666" s="99" t="s">
        <v>0</v>
      </c>
      <c r="D1666" s="99">
        <v>93388.96</v>
      </c>
      <c r="E1666" s="100" t="s">
        <v>0</v>
      </c>
    </row>
    <row r="1667" spans="1:5" x14ac:dyDescent="0.25">
      <c r="A1667" s="180" t="s">
        <v>855</v>
      </c>
      <c r="B1667" s="180" t="s">
        <v>856</v>
      </c>
      <c r="C1667" s="181">
        <v>555000</v>
      </c>
      <c r="D1667" s="181">
        <v>541299.19999999995</v>
      </c>
      <c r="E1667" s="182">
        <v>97.53</v>
      </c>
    </row>
    <row r="1668" spans="1:5" x14ac:dyDescent="0.25">
      <c r="A1668" s="183" t="s">
        <v>857</v>
      </c>
      <c r="B1668" s="183" t="s">
        <v>858</v>
      </c>
      <c r="C1668" s="184">
        <v>45000</v>
      </c>
      <c r="D1668" s="184">
        <v>43645.63</v>
      </c>
      <c r="E1668" s="185">
        <v>96.99</v>
      </c>
    </row>
    <row r="1669" spans="1:5" x14ac:dyDescent="0.25">
      <c r="A1669" s="232" t="s">
        <v>202</v>
      </c>
      <c r="B1669" s="231"/>
      <c r="C1669" s="178">
        <v>45000</v>
      </c>
      <c r="D1669" s="178">
        <v>43645.63</v>
      </c>
      <c r="E1669" s="179">
        <v>96.99</v>
      </c>
    </row>
    <row r="1670" spans="1:5" x14ac:dyDescent="0.25">
      <c r="A1670" s="232" t="s">
        <v>208</v>
      </c>
      <c r="B1670" s="231"/>
      <c r="C1670" s="178">
        <v>45000</v>
      </c>
      <c r="D1670" s="178">
        <v>43645.63</v>
      </c>
      <c r="E1670" s="179">
        <v>96.99</v>
      </c>
    </row>
    <row r="1671" spans="1:5" x14ac:dyDescent="0.25">
      <c r="A1671" s="186" t="s">
        <v>344</v>
      </c>
      <c r="B1671" s="186" t="s">
        <v>345</v>
      </c>
      <c r="C1671" s="187">
        <v>40000</v>
      </c>
      <c r="D1671" s="187">
        <v>43645.63</v>
      </c>
      <c r="E1671" s="188">
        <v>109.11</v>
      </c>
    </row>
    <row r="1672" spans="1:5" x14ac:dyDescent="0.25">
      <c r="A1672" s="106" t="s">
        <v>366</v>
      </c>
      <c r="B1672" s="106" t="s">
        <v>367</v>
      </c>
      <c r="C1672" s="99" t="s">
        <v>0</v>
      </c>
      <c r="D1672" s="99">
        <v>37558.129999999997</v>
      </c>
      <c r="E1672" s="100" t="s">
        <v>0</v>
      </c>
    </row>
    <row r="1673" spans="1:5" x14ac:dyDescent="0.25">
      <c r="A1673" s="106" t="s">
        <v>372</v>
      </c>
      <c r="B1673" s="106" t="s">
        <v>373</v>
      </c>
      <c r="C1673" s="99" t="s">
        <v>0</v>
      </c>
      <c r="D1673" s="99">
        <v>6087.5</v>
      </c>
      <c r="E1673" s="100" t="s">
        <v>0</v>
      </c>
    </row>
    <row r="1674" spans="1:5" x14ac:dyDescent="0.25">
      <c r="A1674" s="186" t="s">
        <v>412</v>
      </c>
      <c r="B1674" s="186" t="s">
        <v>413</v>
      </c>
      <c r="C1674" s="187">
        <v>5000</v>
      </c>
      <c r="D1674" s="187">
        <v>0</v>
      </c>
      <c r="E1674" s="188">
        <v>0</v>
      </c>
    </row>
    <row r="1675" spans="1:5" x14ac:dyDescent="0.25">
      <c r="A1675" s="183" t="s">
        <v>859</v>
      </c>
      <c r="B1675" s="183" t="s">
        <v>860</v>
      </c>
      <c r="C1675" s="184">
        <v>100000</v>
      </c>
      <c r="D1675" s="184">
        <v>101501.28</v>
      </c>
      <c r="E1675" s="185">
        <v>101.5</v>
      </c>
    </row>
    <row r="1676" spans="1:5" x14ac:dyDescent="0.25">
      <c r="A1676" s="232" t="s">
        <v>202</v>
      </c>
      <c r="B1676" s="231"/>
      <c r="C1676" s="178">
        <v>100000</v>
      </c>
      <c r="D1676" s="178">
        <v>101501.28</v>
      </c>
      <c r="E1676" s="179">
        <v>101.5</v>
      </c>
    </row>
    <row r="1677" spans="1:5" x14ac:dyDescent="0.25">
      <c r="A1677" s="232" t="s">
        <v>205</v>
      </c>
      <c r="B1677" s="231"/>
      <c r="C1677" s="178">
        <v>100000</v>
      </c>
      <c r="D1677" s="178">
        <v>101501.28</v>
      </c>
      <c r="E1677" s="179">
        <v>101.5</v>
      </c>
    </row>
    <row r="1678" spans="1:5" x14ac:dyDescent="0.25">
      <c r="A1678" s="186" t="s">
        <v>344</v>
      </c>
      <c r="B1678" s="186" t="s">
        <v>345</v>
      </c>
      <c r="C1678" s="187">
        <v>15000</v>
      </c>
      <c r="D1678" s="187">
        <v>2375</v>
      </c>
      <c r="E1678" s="188">
        <v>15.83</v>
      </c>
    </row>
    <row r="1679" spans="1:5" x14ac:dyDescent="0.25">
      <c r="A1679" s="106" t="s">
        <v>360</v>
      </c>
      <c r="B1679" s="106" t="s">
        <v>361</v>
      </c>
      <c r="C1679" s="99" t="s">
        <v>0</v>
      </c>
      <c r="D1679" s="99">
        <v>1625</v>
      </c>
      <c r="E1679" s="100" t="s">
        <v>0</v>
      </c>
    </row>
    <row r="1680" spans="1:5" x14ac:dyDescent="0.25">
      <c r="A1680" s="106" t="s">
        <v>380</v>
      </c>
      <c r="B1680" s="106" t="s">
        <v>381</v>
      </c>
      <c r="C1680" s="99" t="s">
        <v>0</v>
      </c>
      <c r="D1680" s="99">
        <v>750</v>
      </c>
      <c r="E1680" s="100" t="s">
        <v>0</v>
      </c>
    </row>
    <row r="1681" spans="1:5" x14ac:dyDescent="0.25">
      <c r="A1681" s="186" t="s">
        <v>412</v>
      </c>
      <c r="B1681" s="186" t="s">
        <v>413</v>
      </c>
      <c r="C1681" s="187">
        <v>85000</v>
      </c>
      <c r="D1681" s="187">
        <v>99126.28</v>
      </c>
      <c r="E1681" s="188">
        <v>116.62</v>
      </c>
    </row>
    <row r="1682" spans="1:5" x14ac:dyDescent="0.25">
      <c r="A1682" s="106" t="s">
        <v>420</v>
      </c>
      <c r="B1682" s="106" t="s">
        <v>421</v>
      </c>
      <c r="C1682" s="99" t="s">
        <v>0</v>
      </c>
      <c r="D1682" s="99">
        <v>99126.28</v>
      </c>
      <c r="E1682" s="100" t="s">
        <v>0</v>
      </c>
    </row>
    <row r="1683" spans="1:5" x14ac:dyDescent="0.25">
      <c r="A1683" s="183" t="s">
        <v>861</v>
      </c>
      <c r="B1683" s="183" t="s">
        <v>862</v>
      </c>
      <c r="C1683" s="184">
        <v>60000</v>
      </c>
      <c r="D1683" s="184">
        <v>46152.31</v>
      </c>
      <c r="E1683" s="185">
        <v>76.92</v>
      </c>
    </row>
    <row r="1684" spans="1:5" x14ac:dyDescent="0.25">
      <c r="A1684" s="232" t="s">
        <v>202</v>
      </c>
      <c r="B1684" s="231"/>
      <c r="C1684" s="178">
        <v>60000</v>
      </c>
      <c r="D1684" s="178">
        <v>46152.31</v>
      </c>
      <c r="E1684" s="179">
        <v>76.92</v>
      </c>
    </row>
    <row r="1685" spans="1:5" x14ac:dyDescent="0.25">
      <c r="A1685" s="232" t="s">
        <v>205</v>
      </c>
      <c r="B1685" s="231"/>
      <c r="C1685" s="178">
        <v>60000</v>
      </c>
      <c r="D1685" s="178">
        <v>46152.31</v>
      </c>
      <c r="E1685" s="179">
        <v>76.92</v>
      </c>
    </row>
    <row r="1686" spans="1:5" x14ac:dyDescent="0.25">
      <c r="A1686" s="186" t="s">
        <v>344</v>
      </c>
      <c r="B1686" s="186" t="s">
        <v>345</v>
      </c>
      <c r="C1686" s="187">
        <v>60000</v>
      </c>
      <c r="D1686" s="187">
        <v>46152.31</v>
      </c>
      <c r="E1686" s="188">
        <v>76.92</v>
      </c>
    </row>
    <row r="1687" spans="1:5" x14ac:dyDescent="0.25">
      <c r="A1687" s="106" t="s">
        <v>372</v>
      </c>
      <c r="B1687" s="106" t="s">
        <v>373</v>
      </c>
      <c r="C1687" s="99" t="s">
        <v>0</v>
      </c>
      <c r="D1687" s="99">
        <v>46152.31</v>
      </c>
      <c r="E1687" s="100" t="s">
        <v>0</v>
      </c>
    </row>
    <row r="1688" spans="1:5" x14ac:dyDescent="0.25">
      <c r="A1688" s="183" t="s">
        <v>863</v>
      </c>
      <c r="B1688" s="183" t="s">
        <v>864</v>
      </c>
      <c r="C1688" s="184">
        <v>300000</v>
      </c>
      <c r="D1688" s="184">
        <v>300000</v>
      </c>
      <c r="E1688" s="185">
        <v>100</v>
      </c>
    </row>
    <row r="1689" spans="1:5" x14ac:dyDescent="0.25">
      <c r="A1689" s="232" t="s">
        <v>202</v>
      </c>
      <c r="B1689" s="231"/>
      <c r="C1689" s="178">
        <v>300000</v>
      </c>
      <c r="D1689" s="178">
        <v>300000</v>
      </c>
      <c r="E1689" s="179">
        <v>100</v>
      </c>
    </row>
    <row r="1690" spans="1:5" x14ac:dyDescent="0.25">
      <c r="A1690" s="232" t="s">
        <v>205</v>
      </c>
      <c r="B1690" s="231"/>
      <c r="C1690" s="178">
        <v>150000</v>
      </c>
      <c r="D1690" s="178">
        <v>150000</v>
      </c>
      <c r="E1690" s="179">
        <v>100</v>
      </c>
    </row>
    <row r="1691" spans="1:5" x14ac:dyDescent="0.25">
      <c r="A1691" s="186" t="s">
        <v>344</v>
      </c>
      <c r="B1691" s="186" t="s">
        <v>345</v>
      </c>
      <c r="C1691" s="187">
        <v>150000</v>
      </c>
      <c r="D1691" s="187">
        <v>150000</v>
      </c>
      <c r="E1691" s="188">
        <v>100</v>
      </c>
    </row>
    <row r="1692" spans="1:5" x14ac:dyDescent="0.25">
      <c r="A1692" s="106" t="s">
        <v>366</v>
      </c>
      <c r="B1692" s="106" t="s">
        <v>367</v>
      </c>
      <c r="C1692" s="99" t="s">
        <v>0</v>
      </c>
      <c r="D1692" s="99">
        <v>150000</v>
      </c>
      <c r="E1692" s="100" t="s">
        <v>0</v>
      </c>
    </row>
    <row r="1693" spans="1:5" x14ac:dyDescent="0.25">
      <c r="A1693" s="232" t="s">
        <v>206</v>
      </c>
      <c r="B1693" s="231"/>
      <c r="C1693" s="178">
        <v>150000</v>
      </c>
      <c r="D1693" s="178">
        <v>150000</v>
      </c>
      <c r="E1693" s="179">
        <v>100</v>
      </c>
    </row>
    <row r="1694" spans="1:5" x14ac:dyDescent="0.25">
      <c r="A1694" s="186" t="s">
        <v>344</v>
      </c>
      <c r="B1694" s="186" t="s">
        <v>345</v>
      </c>
      <c r="C1694" s="187">
        <v>150000</v>
      </c>
      <c r="D1694" s="187">
        <v>150000</v>
      </c>
      <c r="E1694" s="188">
        <v>100</v>
      </c>
    </row>
    <row r="1695" spans="1:5" x14ac:dyDescent="0.25">
      <c r="A1695" s="106" t="s">
        <v>366</v>
      </c>
      <c r="B1695" s="106" t="s">
        <v>367</v>
      </c>
      <c r="C1695" s="99" t="s">
        <v>0</v>
      </c>
      <c r="D1695" s="99">
        <v>150000</v>
      </c>
      <c r="E1695" s="100" t="s">
        <v>0</v>
      </c>
    </row>
    <row r="1696" spans="1:5" x14ac:dyDescent="0.25">
      <c r="A1696" s="183" t="s">
        <v>865</v>
      </c>
      <c r="B1696" s="183" t="s">
        <v>866</v>
      </c>
      <c r="C1696" s="184">
        <v>50000</v>
      </c>
      <c r="D1696" s="184">
        <v>49999.98</v>
      </c>
      <c r="E1696" s="185">
        <v>100</v>
      </c>
    </row>
    <row r="1697" spans="1:5" x14ac:dyDescent="0.25">
      <c r="A1697" s="232" t="s">
        <v>202</v>
      </c>
      <c r="B1697" s="231"/>
      <c r="C1697" s="178">
        <v>50000</v>
      </c>
      <c r="D1697" s="178">
        <v>49999.98</v>
      </c>
      <c r="E1697" s="179">
        <v>100</v>
      </c>
    </row>
    <row r="1698" spans="1:5" x14ac:dyDescent="0.25">
      <c r="A1698" s="232" t="s">
        <v>205</v>
      </c>
      <c r="B1698" s="231"/>
      <c r="C1698" s="178">
        <v>50000</v>
      </c>
      <c r="D1698" s="178">
        <v>49999.98</v>
      </c>
      <c r="E1698" s="179">
        <v>100</v>
      </c>
    </row>
    <row r="1699" spans="1:5" x14ac:dyDescent="0.25">
      <c r="A1699" s="186" t="s">
        <v>344</v>
      </c>
      <c r="B1699" s="186" t="s">
        <v>345</v>
      </c>
      <c r="C1699" s="187">
        <v>50000</v>
      </c>
      <c r="D1699" s="187">
        <v>49999.98</v>
      </c>
      <c r="E1699" s="188">
        <v>100</v>
      </c>
    </row>
    <row r="1700" spans="1:5" x14ac:dyDescent="0.25">
      <c r="A1700" s="106" t="s">
        <v>366</v>
      </c>
      <c r="B1700" s="106" t="s">
        <v>367</v>
      </c>
      <c r="C1700" s="99" t="s">
        <v>0</v>
      </c>
      <c r="D1700" s="99">
        <v>49999.98</v>
      </c>
      <c r="E1700" s="100" t="s">
        <v>0</v>
      </c>
    </row>
    <row r="1701" spans="1:5" x14ac:dyDescent="0.25">
      <c r="A1701" s="180" t="s">
        <v>867</v>
      </c>
      <c r="B1701" s="180" t="s">
        <v>868</v>
      </c>
      <c r="C1701" s="181">
        <v>160000</v>
      </c>
      <c r="D1701" s="181">
        <v>140934.96</v>
      </c>
      <c r="E1701" s="182">
        <v>88.08</v>
      </c>
    </row>
    <row r="1702" spans="1:5" x14ac:dyDescent="0.25">
      <c r="A1702" s="183" t="s">
        <v>869</v>
      </c>
      <c r="B1702" s="183" t="s">
        <v>870</v>
      </c>
      <c r="C1702" s="184">
        <v>80000</v>
      </c>
      <c r="D1702" s="184">
        <v>75247.460000000006</v>
      </c>
      <c r="E1702" s="185">
        <v>94.06</v>
      </c>
    </row>
    <row r="1703" spans="1:5" x14ac:dyDescent="0.25">
      <c r="A1703" s="232" t="s">
        <v>197</v>
      </c>
      <c r="B1703" s="231"/>
      <c r="C1703" s="178">
        <v>0</v>
      </c>
      <c r="D1703" s="178">
        <v>500</v>
      </c>
      <c r="E1703" s="179" t="s">
        <v>0</v>
      </c>
    </row>
    <row r="1704" spans="1:5" x14ac:dyDescent="0.25">
      <c r="A1704" s="232" t="s">
        <v>198</v>
      </c>
      <c r="B1704" s="231"/>
      <c r="C1704" s="178">
        <v>0</v>
      </c>
      <c r="D1704" s="178">
        <v>500</v>
      </c>
      <c r="E1704" s="179" t="s">
        <v>0</v>
      </c>
    </row>
    <row r="1705" spans="1:5" x14ac:dyDescent="0.25">
      <c r="A1705" s="186" t="s">
        <v>344</v>
      </c>
      <c r="B1705" s="186" t="s">
        <v>345</v>
      </c>
      <c r="C1705" s="187">
        <v>0</v>
      </c>
      <c r="D1705" s="187">
        <v>500</v>
      </c>
      <c r="E1705" s="188" t="s">
        <v>0</v>
      </c>
    </row>
    <row r="1706" spans="1:5" x14ac:dyDescent="0.25">
      <c r="A1706" s="106" t="s">
        <v>360</v>
      </c>
      <c r="B1706" s="106" t="s">
        <v>361</v>
      </c>
      <c r="C1706" s="99" t="s">
        <v>0</v>
      </c>
      <c r="D1706" s="99">
        <v>500</v>
      </c>
      <c r="E1706" s="100" t="s">
        <v>0</v>
      </c>
    </row>
    <row r="1707" spans="1:5" x14ac:dyDescent="0.25">
      <c r="A1707" s="232" t="s">
        <v>202</v>
      </c>
      <c r="B1707" s="231"/>
      <c r="C1707" s="178">
        <v>80000</v>
      </c>
      <c r="D1707" s="178">
        <v>74747.460000000006</v>
      </c>
      <c r="E1707" s="179">
        <v>93.43</v>
      </c>
    </row>
    <row r="1708" spans="1:5" x14ac:dyDescent="0.25">
      <c r="A1708" s="232" t="s">
        <v>205</v>
      </c>
      <c r="B1708" s="231"/>
      <c r="C1708" s="178">
        <v>80000</v>
      </c>
      <c r="D1708" s="178">
        <v>74747.460000000006</v>
      </c>
      <c r="E1708" s="179">
        <v>93.43</v>
      </c>
    </row>
    <row r="1709" spans="1:5" x14ac:dyDescent="0.25">
      <c r="A1709" s="186" t="s">
        <v>344</v>
      </c>
      <c r="B1709" s="186" t="s">
        <v>345</v>
      </c>
      <c r="C1709" s="187">
        <v>80000</v>
      </c>
      <c r="D1709" s="187">
        <v>74747.460000000006</v>
      </c>
      <c r="E1709" s="188">
        <v>93.43</v>
      </c>
    </row>
    <row r="1710" spans="1:5" x14ac:dyDescent="0.25">
      <c r="A1710" s="106" t="s">
        <v>366</v>
      </c>
      <c r="B1710" s="106" t="s">
        <v>367</v>
      </c>
      <c r="C1710" s="99" t="s">
        <v>0</v>
      </c>
      <c r="D1710" s="99">
        <v>74747.460000000006</v>
      </c>
      <c r="E1710" s="100" t="s">
        <v>0</v>
      </c>
    </row>
    <row r="1711" spans="1:5" x14ac:dyDescent="0.25">
      <c r="A1711" s="183" t="s">
        <v>871</v>
      </c>
      <c r="B1711" s="183" t="s">
        <v>872</v>
      </c>
      <c r="C1711" s="184">
        <v>80000</v>
      </c>
      <c r="D1711" s="184">
        <v>65687.5</v>
      </c>
      <c r="E1711" s="185">
        <v>82.11</v>
      </c>
    </row>
    <row r="1712" spans="1:5" x14ac:dyDescent="0.25">
      <c r="A1712" s="232" t="s">
        <v>202</v>
      </c>
      <c r="B1712" s="231"/>
      <c r="C1712" s="178">
        <v>80000</v>
      </c>
      <c r="D1712" s="178">
        <v>65687.5</v>
      </c>
      <c r="E1712" s="179">
        <v>82.11</v>
      </c>
    </row>
    <row r="1713" spans="1:5" x14ac:dyDescent="0.25">
      <c r="A1713" s="232" t="s">
        <v>205</v>
      </c>
      <c r="B1713" s="231"/>
      <c r="C1713" s="178">
        <v>30000</v>
      </c>
      <c r="D1713" s="178">
        <v>15687.5</v>
      </c>
      <c r="E1713" s="179">
        <v>52.29</v>
      </c>
    </row>
    <row r="1714" spans="1:5" x14ac:dyDescent="0.25">
      <c r="A1714" s="186" t="s">
        <v>344</v>
      </c>
      <c r="B1714" s="186" t="s">
        <v>345</v>
      </c>
      <c r="C1714" s="187">
        <v>30000</v>
      </c>
      <c r="D1714" s="187">
        <v>15687.5</v>
      </c>
      <c r="E1714" s="188">
        <v>52.29</v>
      </c>
    </row>
    <row r="1715" spans="1:5" x14ac:dyDescent="0.25">
      <c r="A1715" s="106" t="s">
        <v>366</v>
      </c>
      <c r="B1715" s="106" t="s">
        <v>367</v>
      </c>
      <c r="C1715" s="99" t="s">
        <v>0</v>
      </c>
      <c r="D1715" s="99">
        <v>15687.5</v>
      </c>
      <c r="E1715" s="100" t="s">
        <v>0</v>
      </c>
    </row>
    <row r="1716" spans="1:5" x14ac:dyDescent="0.25">
      <c r="A1716" s="232" t="s">
        <v>206</v>
      </c>
      <c r="B1716" s="231"/>
      <c r="C1716" s="178">
        <v>50000</v>
      </c>
      <c r="D1716" s="178">
        <v>50000</v>
      </c>
      <c r="E1716" s="179">
        <v>100</v>
      </c>
    </row>
    <row r="1717" spans="1:5" x14ac:dyDescent="0.25">
      <c r="A1717" s="186" t="s">
        <v>344</v>
      </c>
      <c r="B1717" s="186" t="s">
        <v>345</v>
      </c>
      <c r="C1717" s="187">
        <v>50000</v>
      </c>
      <c r="D1717" s="187">
        <v>50000</v>
      </c>
      <c r="E1717" s="188">
        <v>100</v>
      </c>
    </row>
    <row r="1718" spans="1:5" x14ac:dyDescent="0.25">
      <c r="A1718" s="106" t="s">
        <v>366</v>
      </c>
      <c r="B1718" s="106" t="s">
        <v>367</v>
      </c>
      <c r="C1718" s="99" t="s">
        <v>0</v>
      </c>
      <c r="D1718" s="99">
        <v>50000</v>
      </c>
      <c r="E1718" s="100" t="s">
        <v>0</v>
      </c>
    </row>
    <row r="1719" spans="1:5" x14ac:dyDescent="0.25">
      <c r="A1719" s="180" t="s">
        <v>873</v>
      </c>
      <c r="B1719" s="180" t="s">
        <v>874</v>
      </c>
      <c r="C1719" s="181">
        <v>400000</v>
      </c>
      <c r="D1719" s="181">
        <v>376989.02</v>
      </c>
      <c r="E1719" s="182">
        <v>94.25</v>
      </c>
    </row>
    <row r="1720" spans="1:5" x14ac:dyDescent="0.25">
      <c r="A1720" s="183" t="s">
        <v>875</v>
      </c>
      <c r="B1720" s="183" t="s">
        <v>876</v>
      </c>
      <c r="C1720" s="184">
        <v>250000</v>
      </c>
      <c r="D1720" s="184">
        <v>249271.23</v>
      </c>
      <c r="E1720" s="185">
        <v>99.71</v>
      </c>
    </row>
    <row r="1721" spans="1:5" x14ac:dyDescent="0.25">
      <c r="A1721" s="232" t="s">
        <v>202</v>
      </c>
      <c r="B1721" s="231"/>
      <c r="C1721" s="178">
        <v>250000</v>
      </c>
      <c r="D1721" s="178">
        <v>249271.23</v>
      </c>
      <c r="E1721" s="179">
        <v>99.71</v>
      </c>
    </row>
    <row r="1722" spans="1:5" x14ac:dyDescent="0.25">
      <c r="A1722" s="232" t="s">
        <v>205</v>
      </c>
      <c r="B1722" s="231"/>
      <c r="C1722" s="178">
        <v>250000</v>
      </c>
      <c r="D1722" s="178">
        <v>249271.23</v>
      </c>
      <c r="E1722" s="179">
        <v>99.71</v>
      </c>
    </row>
    <row r="1723" spans="1:5" x14ac:dyDescent="0.25">
      <c r="A1723" s="186" t="s">
        <v>344</v>
      </c>
      <c r="B1723" s="186" t="s">
        <v>345</v>
      </c>
      <c r="C1723" s="187">
        <v>250000</v>
      </c>
      <c r="D1723" s="187">
        <v>249271.23</v>
      </c>
      <c r="E1723" s="188">
        <v>99.71</v>
      </c>
    </row>
    <row r="1724" spans="1:5" x14ac:dyDescent="0.25">
      <c r="A1724" s="106" t="s">
        <v>366</v>
      </c>
      <c r="B1724" s="106" t="s">
        <v>367</v>
      </c>
      <c r="C1724" s="99" t="s">
        <v>0</v>
      </c>
      <c r="D1724" s="99">
        <v>249271.23</v>
      </c>
      <c r="E1724" s="100" t="s">
        <v>0</v>
      </c>
    </row>
    <row r="1725" spans="1:5" x14ac:dyDescent="0.25">
      <c r="A1725" s="183" t="s">
        <v>877</v>
      </c>
      <c r="B1725" s="183" t="s">
        <v>878</v>
      </c>
      <c r="C1725" s="184">
        <v>150000</v>
      </c>
      <c r="D1725" s="184">
        <v>127717.79</v>
      </c>
      <c r="E1725" s="185">
        <v>85.15</v>
      </c>
    </row>
    <row r="1726" spans="1:5" x14ac:dyDescent="0.25">
      <c r="A1726" s="232" t="s">
        <v>197</v>
      </c>
      <c r="B1726" s="231"/>
      <c r="C1726" s="178">
        <v>0</v>
      </c>
      <c r="D1726" s="178">
        <v>13499.36</v>
      </c>
      <c r="E1726" s="179" t="s">
        <v>0</v>
      </c>
    </row>
    <row r="1727" spans="1:5" x14ac:dyDescent="0.25">
      <c r="A1727" s="232" t="s">
        <v>198</v>
      </c>
      <c r="B1727" s="231"/>
      <c r="C1727" s="178">
        <v>0</v>
      </c>
      <c r="D1727" s="178">
        <v>13499.36</v>
      </c>
      <c r="E1727" s="179" t="s">
        <v>0</v>
      </c>
    </row>
    <row r="1728" spans="1:5" x14ac:dyDescent="0.25">
      <c r="A1728" s="186" t="s">
        <v>344</v>
      </c>
      <c r="B1728" s="186" t="s">
        <v>345</v>
      </c>
      <c r="C1728" s="187">
        <v>0</v>
      </c>
      <c r="D1728" s="187">
        <v>13499.36</v>
      </c>
      <c r="E1728" s="188" t="s">
        <v>0</v>
      </c>
    </row>
    <row r="1729" spans="1:5" x14ac:dyDescent="0.25">
      <c r="A1729" s="106" t="s">
        <v>358</v>
      </c>
      <c r="B1729" s="106" t="s">
        <v>359</v>
      </c>
      <c r="C1729" s="99" t="s">
        <v>0</v>
      </c>
      <c r="D1729" s="99">
        <v>13499.36</v>
      </c>
      <c r="E1729" s="100" t="s">
        <v>0</v>
      </c>
    </row>
    <row r="1730" spans="1:5" x14ac:dyDescent="0.25">
      <c r="A1730" s="232" t="s">
        <v>202</v>
      </c>
      <c r="B1730" s="231"/>
      <c r="C1730" s="178">
        <v>150000</v>
      </c>
      <c r="D1730" s="178">
        <v>114218.43</v>
      </c>
      <c r="E1730" s="179">
        <v>76.150000000000006</v>
      </c>
    </row>
    <row r="1731" spans="1:5" x14ac:dyDescent="0.25">
      <c r="A1731" s="232" t="s">
        <v>205</v>
      </c>
      <c r="B1731" s="231"/>
      <c r="C1731" s="178">
        <v>150000</v>
      </c>
      <c r="D1731" s="178">
        <v>114218.43</v>
      </c>
      <c r="E1731" s="179">
        <v>76.150000000000006</v>
      </c>
    </row>
    <row r="1732" spans="1:5" x14ac:dyDescent="0.25">
      <c r="A1732" s="186" t="s">
        <v>344</v>
      </c>
      <c r="B1732" s="186" t="s">
        <v>345</v>
      </c>
      <c r="C1732" s="187">
        <v>150000</v>
      </c>
      <c r="D1732" s="187">
        <v>114218.43</v>
      </c>
      <c r="E1732" s="188">
        <v>76.150000000000006</v>
      </c>
    </row>
    <row r="1733" spans="1:5" x14ac:dyDescent="0.25">
      <c r="A1733" s="106" t="s">
        <v>358</v>
      </c>
      <c r="B1733" s="106" t="s">
        <v>359</v>
      </c>
      <c r="C1733" s="99" t="s">
        <v>0</v>
      </c>
      <c r="D1733" s="99">
        <v>114218.43</v>
      </c>
      <c r="E1733" s="100" t="s">
        <v>0</v>
      </c>
    </row>
    <row r="1734" spans="1:5" x14ac:dyDescent="0.25">
      <c r="A1734" s="180" t="s">
        <v>879</v>
      </c>
      <c r="B1734" s="180" t="s">
        <v>880</v>
      </c>
      <c r="C1734" s="181">
        <v>87000</v>
      </c>
      <c r="D1734" s="181">
        <v>60383.58</v>
      </c>
      <c r="E1734" s="182">
        <v>69.41</v>
      </c>
    </row>
    <row r="1735" spans="1:5" x14ac:dyDescent="0.25">
      <c r="A1735" s="183" t="s">
        <v>881</v>
      </c>
      <c r="B1735" s="183" t="s">
        <v>882</v>
      </c>
      <c r="C1735" s="184">
        <v>2000</v>
      </c>
      <c r="D1735" s="184">
        <v>1022.5</v>
      </c>
      <c r="E1735" s="185">
        <v>51.13</v>
      </c>
    </row>
    <row r="1736" spans="1:5" x14ac:dyDescent="0.25">
      <c r="A1736" s="232" t="s">
        <v>202</v>
      </c>
      <c r="B1736" s="231"/>
      <c r="C1736" s="178">
        <v>2000</v>
      </c>
      <c r="D1736" s="178">
        <v>1022.5</v>
      </c>
      <c r="E1736" s="179">
        <v>51.13</v>
      </c>
    </row>
    <row r="1737" spans="1:5" x14ac:dyDescent="0.25">
      <c r="A1737" s="232" t="s">
        <v>205</v>
      </c>
      <c r="B1737" s="231"/>
      <c r="C1737" s="178">
        <v>2000</v>
      </c>
      <c r="D1737" s="178">
        <v>1022.5</v>
      </c>
      <c r="E1737" s="179">
        <v>51.13</v>
      </c>
    </row>
    <row r="1738" spans="1:5" x14ac:dyDescent="0.25">
      <c r="A1738" s="186" t="s">
        <v>344</v>
      </c>
      <c r="B1738" s="186" t="s">
        <v>345</v>
      </c>
      <c r="C1738" s="187">
        <v>2000</v>
      </c>
      <c r="D1738" s="187">
        <v>1022.5</v>
      </c>
      <c r="E1738" s="188">
        <v>51.13</v>
      </c>
    </row>
    <row r="1739" spans="1:5" x14ac:dyDescent="0.25">
      <c r="A1739" s="106" t="s">
        <v>370</v>
      </c>
      <c r="B1739" s="106" t="s">
        <v>371</v>
      </c>
      <c r="C1739" s="99" t="s">
        <v>0</v>
      </c>
      <c r="D1739" s="99">
        <v>1022.5</v>
      </c>
      <c r="E1739" s="100" t="s">
        <v>0</v>
      </c>
    </row>
    <row r="1740" spans="1:5" x14ac:dyDescent="0.25">
      <c r="A1740" s="183" t="s">
        <v>883</v>
      </c>
      <c r="B1740" s="183" t="s">
        <v>884</v>
      </c>
      <c r="C1740" s="184">
        <v>30000</v>
      </c>
      <c r="D1740" s="184">
        <v>24177.5</v>
      </c>
      <c r="E1740" s="185">
        <v>80.59</v>
      </c>
    </row>
    <row r="1741" spans="1:5" x14ac:dyDescent="0.25">
      <c r="A1741" s="232" t="s">
        <v>202</v>
      </c>
      <c r="B1741" s="231"/>
      <c r="C1741" s="178">
        <v>30000</v>
      </c>
      <c r="D1741" s="178">
        <v>24177.5</v>
      </c>
      <c r="E1741" s="179">
        <v>80.59</v>
      </c>
    </row>
    <row r="1742" spans="1:5" x14ac:dyDescent="0.25">
      <c r="A1742" s="232" t="s">
        <v>205</v>
      </c>
      <c r="B1742" s="231"/>
      <c r="C1742" s="178">
        <v>30000</v>
      </c>
      <c r="D1742" s="178">
        <v>24177.5</v>
      </c>
      <c r="E1742" s="179">
        <v>80.59</v>
      </c>
    </row>
    <row r="1743" spans="1:5" x14ac:dyDescent="0.25">
      <c r="A1743" s="186" t="s">
        <v>344</v>
      </c>
      <c r="B1743" s="186" t="s">
        <v>345</v>
      </c>
      <c r="C1743" s="187">
        <v>30000</v>
      </c>
      <c r="D1743" s="187">
        <v>24177.5</v>
      </c>
      <c r="E1743" s="188">
        <v>80.59</v>
      </c>
    </row>
    <row r="1744" spans="1:5" x14ac:dyDescent="0.25">
      <c r="A1744" s="106" t="s">
        <v>370</v>
      </c>
      <c r="B1744" s="106" t="s">
        <v>371</v>
      </c>
      <c r="C1744" s="99" t="s">
        <v>0</v>
      </c>
      <c r="D1744" s="99">
        <v>24027.5</v>
      </c>
      <c r="E1744" s="100" t="s">
        <v>0</v>
      </c>
    </row>
    <row r="1745" spans="1:5" x14ac:dyDescent="0.25">
      <c r="A1745" s="106" t="s">
        <v>374</v>
      </c>
      <c r="B1745" s="106" t="s">
        <v>375</v>
      </c>
      <c r="C1745" s="99" t="s">
        <v>0</v>
      </c>
      <c r="D1745" s="99">
        <v>150</v>
      </c>
      <c r="E1745" s="100" t="s">
        <v>0</v>
      </c>
    </row>
    <row r="1746" spans="1:5" x14ac:dyDescent="0.25">
      <c r="A1746" s="183" t="s">
        <v>885</v>
      </c>
      <c r="B1746" s="183" t="s">
        <v>886</v>
      </c>
      <c r="C1746" s="184">
        <v>35000</v>
      </c>
      <c r="D1746" s="184">
        <v>24652.93</v>
      </c>
      <c r="E1746" s="185">
        <v>70.44</v>
      </c>
    </row>
    <row r="1747" spans="1:5" x14ac:dyDescent="0.25">
      <c r="A1747" s="232" t="s">
        <v>202</v>
      </c>
      <c r="B1747" s="231"/>
      <c r="C1747" s="178">
        <v>35000</v>
      </c>
      <c r="D1747" s="178">
        <v>24652.93</v>
      </c>
      <c r="E1747" s="179">
        <v>70.44</v>
      </c>
    </row>
    <row r="1748" spans="1:5" x14ac:dyDescent="0.25">
      <c r="A1748" s="232" t="s">
        <v>205</v>
      </c>
      <c r="B1748" s="231"/>
      <c r="C1748" s="178">
        <v>35000</v>
      </c>
      <c r="D1748" s="178">
        <v>24652.93</v>
      </c>
      <c r="E1748" s="179">
        <v>70.44</v>
      </c>
    </row>
    <row r="1749" spans="1:5" x14ac:dyDescent="0.25">
      <c r="A1749" s="186" t="s">
        <v>344</v>
      </c>
      <c r="B1749" s="186" t="s">
        <v>345</v>
      </c>
      <c r="C1749" s="187">
        <v>35000</v>
      </c>
      <c r="D1749" s="187">
        <v>24652.93</v>
      </c>
      <c r="E1749" s="188">
        <v>70.44</v>
      </c>
    </row>
    <row r="1750" spans="1:5" x14ac:dyDescent="0.25">
      <c r="A1750" s="106" t="s">
        <v>370</v>
      </c>
      <c r="B1750" s="106" t="s">
        <v>371</v>
      </c>
      <c r="C1750" s="99" t="s">
        <v>0</v>
      </c>
      <c r="D1750" s="99">
        <v>24652.93</v>
      </c>
      <c r="E1750" s="100" t="s">
        <v>0</v>
      </c>
    </row>
    <row r="1751" spans="1:5" x14ac:dyDescent="0.25">
      <c r="A1751" s="183" t="s">
        <v>887</v>
      </c>
      <c r="B1751" s="183" t="s">
        <v>888</v>
      </c>
      <c r="C1751" s="184">
        <v>20000</v>
      </c>
      <c r="D1751" s="184">
        <v>10530.65</v>
      </c>
      <c r="E1751" s="185">
        <v>52.65</v>
      </c>
    </row>
    <row r="1752" spans="1:5" x14ac:dyDescent="0.25">
      <c r="A1752" s="232" t="s">
        <v>202</v>
      </c>
      <c r="B1752" s="231"/>
      <c r="C1752" s="178">
        <v>20000</v>
      </c>
      <c r="D1752" s="178">
        <v>10530.65</v>
      </c>
      <c r="E1752" s="179">
        <v>52.65</v>
      </c>
    </row>
    <row r="1753" spans="1:5" x14ac:dyDescent="0.25">
      <c r="A1753" s="232" t="s">
        <v>205</v>
      </c>
      <c r="B1753" s="231"/>
      <c r="C1753" s="178">
        <v>20000</v>
      </c>
      <c r="D1753" s="178">
        <v>10530.65</v>
      </c>
      <c r="E1753" s="179">
        <v>52.65</v>
      </c>
    </row>
    <row r="1754" spans="1:5" x14ac:dyDescent="0.25">
      <c r="A1754" s="186" t="s">
        <v>344</v>
      </c>
      <c r="B1754" s="186" t="s">
        <v>345</v>
      </c>
      <c r="C1754" s="187">
        <v>20000</v>
      </c>
      <c r="D1754" s="187">
        <v>10530.65</v>
      </c>
      <c r="E1754" s="188">
        <v>52.65</v>
      </c>
    </row>
    <row r="1755" spans="1:5" x14ac:dyDescent="0.25">
      <c r="A1755" s="106" t="s">
        <v>360</v>
      </c>
      <c r="B1755" s="106" t="s">
        <v>361</v>
      </c>
      <c r="C1755" s="99" t="s">
        <v>0</v>
      </c>
      <c r="D1755" s="99">
        <v>655.65</v>
      </c>
      <c r="E1755" s="100" t="s">
        <v>0</v>
      </c>
    </row>
    <row r="1756" spans="1:5" x14ac:dyDescent="0.25">
      <c r="A1756" s="106" t="s">
        <v>376</v>
      </c>
      <c r="B1756" s="106" t="s">
        <v>377</v>
      </c>
      <c r="C1756" s="99" t="s">
        <v>0</v>
      </c>
      <c r="D1756" s="99">
        <v>9875</v>
      </c>
      <c r="E1756" s="100" t="s">
        <v>0</v>
      </c>
    </row>
    <row r="1757" spans="1:5" x14ac:dyDescent="0.25">
      <c r="A1757" s="180" t="s">
        <v>889</v>
      </c>
      <c r="B1757" s="180" t="s">
        <v>741</v>
      </c>
      <c r="C1757" s="181">
        <v>100000</v>
      </c>
      <c r="D1757" s="181">
        <v>95930.48</v>
      </c>
      <c r="E1757" s="182">
        <v>95.93</v>
      </c>
    </row>
    <row r="1758" spans="1:5" x14ac:dyDescent="0.25">
      <c r="A1758" s="183" t="s">
        <v>890</v>
      </c>
      <c r="B1758" s="183" t="s">
        <v>891</v>
      </c>
      <c r="C1758" s="184">
        <v>100000</v>
      </c>
      <c r="D1758" s="184">
        <v>95930.48</v>
      </c>
      <c r="E1758" s="185">
        <v>95.93</v>
      </c>
    </row>
    <row r="1759" spans="1:5" x14ac:dyDescent="0.25">
      <c r="A1759" s="232" t="s">
        <v>202</v>
      </c>
      <c r="B1759" s="231"/>
      <c r="C1759" s="178">
        <v>100000</v>
      </c>
      <c r="D1759" s="178">
        <v>95930.48</v>
      </c>
      <c r="E1759" s="179">
        <v>95.93</v>
      </c>
    </row>
    <row r="1760" spans="1:5" x14ac:dyDescent="0.25">
      <c r="A1760" s="232" t="s">
        <v>205</v>
      </c>
      <c r="B1760" s="231"/>
      <c r="C1760" s="178">
        <v>100000</v>
      </c>
      <c r="D1760" s="178">
        <v>95930.48</v>
      </c>
      <c r="E1760" s="179">
        <v>95.93</v>
      </c>
    </row>
    <row r="1761" spans="1:5" x14ac:dyDescent="0.25">
      <c r="A1761" s="186" t="s">
        <v>344</v>
      </c>
      <c r="B1761" s="186" t="s">
        <v>345</v>
      </c>
      <c r="C1761" s="187">
        <v>80000</v>
      </c>
      <c r="D1761" s="187">
        <v>46697.69</v>
      </c>
      <c r="E1761" s="188">
        <v>58.37</v>
      </c>
    </row>
    <row r="1762" spans="1:5" x14ac:dyDescent="0.25">
      <c r="A1762" s="106" t="s">
        <v>366</v>
      </c>
      <c r="B1762" s="106" t="s">
        <v>367</v>
      </c>
      <c r="C1762" s="99" t="s">
        <v>0</v>
      </c>
      <c r="D1762" s="99">
        <v>40252.14</v>
      </c>
      <c r="E1762" s="100" t="s">
        <v>0</v>
      </c>
    </row>
    <row r="1763" spans="1:5" x14ac:dyDescent="0.25">
      <c r="A1763" s="106" t="s">
        <v>376</v>
      </c>
      <c r="B1763" s="106" t="s">
        <v>377</v>
      </c>
      <c r="C1763" s="99" t="s">
        <v>0</v>
      </c>
      <c r="D1763" s="99">
        <v>6445.55</v>
      </c>
      <c r="E1763" s="100" t="s">
        <v>0</v>
      </c>
    </row>
    <row r="1764" spans="1:5" x14ac:dyDescent="0.25">
      <c r="A1764" s="186" t="s">
        <v>412</v>
      </c>
      <c r="B1764" s="186" t="s">
        <v>413</v>
      </c>
      <c r="C1764" s="187">
        <v>20000</v>
      </c>
      <c r="D1764" s="187">
        <v>49232.79</v>
      </c>
      <c r="E1764" s="188">
        <v>246.16</v>
      </c>
    </row>
    <row r="1765" spans="1:5" x14ac:dyDescent="0.25">
      <c r="A1765" s="106" t="s">
        <v>726</v>
      </c>
      <c r="B1765" s="106" t="s">
        <v>727</v>
      </c>
      <c r="C1765" s="99" t="s">
        <v>0</v>
      </c>
      <c r="D1765" s="99">
        <v>10988.28</v>
      </c>
      <c r="E1765" s="100" t="s">
        <v>0</v>
      </c>
    </row>
    <row r="1766" spans="1:5" x14ac:dyDescent="0.25">
      <c r="A1766" s="106" t="s">
        <v>420</v>
      </c>
      <c r="B1766" s="106" t="s">
        <v>421</v>
      </c>
      <c r="C1766" s="99" t="s">
        <v>0</v>
      </c>
      <c r="D1766" s="99">
        <v>38244.51</v>
      </c>
      <c r="E1766" s="100" t="s">
        <v>0</v>
      </c>
    </row>
    <row r="1767" spans="1:5" x14ac:dyDescent="0.25">
      <c r="A1767" s="180" t="s">
        <v>892</v>
      </c>
      <c r="B1767" s="180" t="s">
        <v>893</v>
      </c>
      <c r="C1767" s="181">
        <v>780000</v>
      </c>
      <c r="D1767" s="181">
        <v>732392.39</v>
      </c>
      <c r="E1767" s="182">
        <v>93.9</v>
      </c>
    </row>
    <row r="1768" spans="1:5" x14ac:dyDescent="0.25">
      <c r="A1768" s="183" t="s">
        <v>894</v>
      </c>
      <c r="B1768" s="183" t="s">
        <v>895</v>
      </c>
      <c r="C1768" s="184">
        <v>600000</v>
      </c>
      <c r="D1768" s="184">
        <v>550100.13</v>
      </c>
      <c r="E1768" s="185">
        <v>91.68</v>
      </c>
    </row>
    <row r="1769" spans="1:5" x14ac:dyDescent="0.25">
      <c r="A1769" s="232" t="s">
        <v>202</v>
      </c>
      <c r="B1769" s="231"/>
      <c r="C1769" s="178">
        <v>600000</v>
      </c>
      <c r="D1769" s="178">
        <v>550100.13</v>
      </c>
      <c r="E1769" s="179">
        <v>91.68</v>
      </c>
    </row>
    <row r="1770" spans="1:5" x14ac:dyDescent="0.25">
      <c r="A1770" s="232" t="s">
        <v>204</v>
      </c>
      <c r="B1770" s="231"/>
      <c r="C1770" s="178">
        <v>5.69</v>
      </c>
      <c r="D1770" s="178">
        <v>0</v>
      </c>
      <c r="E1770" s="179">
        <v>0</v>
      </c>
    </row>
    <row r="1771" spans="1:5" x14ac:dyDescent="0.25">
      <c r="A1771" s="186" t="s">
        <v>344</v>
      </c>
      <c r="B1771" s="186" t="s">
        <v>345</v>
      </c>
      <c r="C1771" s="187">
        <v>5.69</v>
      </c>
      <c r="D1771" s="187">
        <v>0</v>
      </c>
      <c r="E1771" s="188">
        <v>0</v>
      </c>
    </row>
    <row r="1772" spans="1:5" x14ac:dyDescent="0.25">
      <c r="A1772" s="232" t="s">
        <v>205</v>
      </c>
      <c r="B1772" s="231"/>
      <c r="C1772" s="178">
        <v>599994.31000000006</v>
      </c>
      <c r="D1772" s="178">
        <v>550100.13</v>
      </c>
      <c r="E1772" s="179">
        <v>91.68</v>
      </c>
    </row>
    <row r="1773" spans="1:5" x14ac:dyDescent="0.25">
      <c r="A1773" s="186" t="s">
        <v>344</v>
      </c>
      <c r="B1773" s="186" t="s">
        <v>345</v>
      </c>
      <c r="C1773" s="187">
        <v>549994.31000000006</v>
      </c>
      <c r="D1773" s="187">
        <v>550100.13</v>
      </c>
      <c r="E1773" s="188">
        <v>100.02</v>
      </c>
    </row>
    <row r="1774" spans="1:5" x14ac:dyDescent="0.25">
      <c r="A1774" s="106" t="s">
        <v>366</v>
      </c>
      <c r="B1774" s="106" t="s">
        <v>367</v>
      </c>
      <c r="C1774" s="99" t="s">
        <v>0</v>
      </c>
      <c r="D1774" s="99">
        <v>550000</v>
      </c>
      <c r="E1774" s="100" t="s">
        <v>0</v>
      </c>
    </row>
    <row r="1775" spans="1:5" x14ac:dyDescent="0.25">
      <c r="A1775" s="106" t="s">
        <v>372</v>
      </c>
      <c r="B1775" s="106" t="s">
        <v>373</v>
      </c>
      <c r="C1775" s="99" t="s">
        <v>0</v>
      </c>
      <c r="D1775" s="99">
        <v>100.13</v>
      </c>
      <c r="E1775" s="100" t="s">
        <v>0</v>
      </c>
    </row>
    <row r="1776" spans="1:5" x14ac:dyDescent="0.25">
      <c r="A1776" s="186" t="s">
        <v>412</v>
      </c>
      <c r="B1776" s="186" t="s">
        <v>413</v>
      </c>
      <c r="C1776" s="187">
        <v>50000</v>
      </c>
      <c r="D1776" s="187">
        <v>0</v>
      </c>
      <c r="E1776" s="188">
        <v>0</v>
      </c>
    </row>
    <row r="1777" spans="1:5" x14ac:dyDescent="0.25">
      <c r="A1777" s="183" t="s">
        <v>896</v>
      </c>
      <c r="B1777" s="183" t="s">
        <v>897</v>
      </c>
      <c r="C1777" s="184">
        <v>180000</v>
      </c>
      <c r="D1777" s="184">
        <v>182292.26</v>
      </c>
      <c r="E1777" s="185">
        <v>101.27</v>
      </c>
    </row>
    <row r="1778" spans="1:5" x14ac:dyDescent="0.25">
      <c r="A1778" s="232" t="s">
        <v>202</v>
      </c>
      <c r="B1778" s="231"/>
      <c r="C1778" s="178">
        <v>180000</v>
      </c>
      <c r="D1778" s="178">
        <v>182292.26</v>
      </c>
      <c r="E1778" s="179">
        <v>101.27</v>
      </c>
    </row>
    <row r="1779" spans="1:5" x14ac:dyDescent="0.25">
      <c r="A1779" s="232" t="s">
        <v>206</v>
      </c>
      <c r="B1779" s="231"/>
      <c r="C1779" s="178">
        <v>180000</v>
      </c>
      <c r="D1779" s="178">
        <v>182292.26</v>
      </c>
      <c r="E1779" s="179">
        <v>101.27</v>
      </c>
    </row>
    <row r="1780" spans="1:5" x14ac:dyDescent="0.25">
      <c r="A1780" s="186" t="s">
        <v>344</v>
      </c>
      <c r="B1780" s="186" t="s">
        <v>345</v>
      </c>
      <c r="C1780" s="187">
        <v>180000</v>
      </c>
      <c r="D1780" s="187">
        <v>182292.26</v>
      </c>
      <c r="E1780" s="188">
        <v>101.27</v>
      </c>
    </row>
    <row r="1781" spans="1:5" x14ac:dyDescent="0.25">
      <c r="A1781" s="106" t="s">
        <v>370</v>
      </c>
      <c r="B1781" s="106" t="s">
        <v>371</v>
      </c>
      <c r="C1781" s="99" t="s">
        <v>0</v>
      </c>
      <c r="D1781" s="99">
        <v>181550.46</v>
      </c>
      <c r="E1781" s="100" t="s">
        <v>0</v>
      </c>
    </row>
    <row r="1782" spans="1:5" x14ac:dyDescent="0.25">
      <c r="A1782" s="106" t="s">
        <v>374</v>
      </c>
      <c r="B1782" s="106" t="s">
        <v>375</v>
      </c>
      <c r="C1782" s="99" t="s">
        <v>0</v>
      </c>
      <c r="D1782" s="99">
        <v>741.8</v>
      </c>
      <c r="E1782" s="100" t="s">
        <v>0</v>
      </c>
    </row>
    <row r="1783" spans="1:5" x14ac:dyDescent="0.25">
      <c r="A1783" s="180" t="s">
        <v>898</v>
      </c>
      <c r="B1783" s="180" t="s">
        <v>899</v>
      </c>
      <c r="C1783" s="181">
        <v>22200</v>
      </c>
      <c r="D1783" s="181">
        <v>22682.400000000001</v>
      </c>
      <c r="E1783" s="182">
        <v>102.17</v>
      </c>
    </row>
    <row r="1784" spans="1:5" x14ac:dyDescent="0.25">
      <c r="A1784" s="183" t="s">
        <v>900</v>
      </c>
      <c r="B1784" s="183" t="s">
        <v>901</v>
      </c>
      <c r="C1784" s="184">
        <v>22200</v>
      </c>
      <c r="D1784" s="184">
        <v>22682.400000000001</v>
      </c>
      <c r="E1784" s="185">
        <v>102.17</v>
      </c>
    </row>
    <row r="1785" spans="1:5" x14ac:dyDescent="0.25">
      <c r="A1785" s="232" t="s">
        <v>202</v>
      </c>
      <c r="B1785" s="231"/>
      <c r="C1785" s="178">
        <v>22200</v>
      </c>
      <c r="D1785" s="178">
        <v>22682.400000000001</v>
      </c>
      <c r="E1785" s="179">
        <v>102.17</v>
      </c>
    </row>
    <row r="1786" spans="1:5" x14ac:dyDescent="0.25">
      <c r="A1786" s="232" t="s">
        <v>205</v>
      </c>
      <c r="B1786" s="231"/>
      <c r="C1786" s="178">
        <v>22200</v>
      </c>
      <c r="D1786" s="178">
        <v>22682.400000000001</v>
      </c>
      <c r="E1786" s="179">
        <v>102.17</v>
      </c>
    </row>
    <row r="1787" spans="1:5" x14ac:dyDescent="0.25">
      <c r="A1787" s="186" t="s">
        <v>344</v>
      </c>
      <c r="B1787" s="186" t="s">
        <v>345</v>
      </c>
      <c r="C1787" s="187">
        <v>22200</v>
      </c>
      <c r="D1787" s="187">
        <v>22682.400000000001</v>
      </c>
      <c r="E1787" s="188">
        <v>102.17</v>
      </c>
    </row>
    <row r="1788" spans="1:5" x14ac:dyDescent="0.25">
      <c r="A1788" s="106" t="s">
        <v>366</v>
      </c>
      <c r="B1788" s="106" t="s">
        <v>367</v>
      </c>
      <c r="C1788" s="99" t="s">
        <v>0</v>
      </c>
      <c r="D1788" s="99">
        <v>16500</v>
      </c>
      <c r="E1788" s="100" t="s">
        <v>0</v>
      </c>
    </row>
    <row r="1789" spans="1:5" x14ac:dyDescent="0.25">
      <c r="A1789" s="106" t="s">
        <v>370</v>
      </c>
      <c r="B1789" s="106" t="s">
        <v>371</v>
      </c>
      <c r="C1789" s="99" t="s">
        <v>0</v>
      </c>
      <c r="D1789" s="99">
        <v>6182.4</v>
      </c>
      <c r="E1789" s="100" t="s">
        <v>0</v>
      </c>
    </row>
    <row r="1790" spans="1:5" x14ac:dyDescent="0.25">
      <c r="A1790" s="180" t="s">
        <v>902</v>
      </c>
      <c r="B1790" s="180" t="s">
        <v>903</v>
      </c>
      <c r="C1790" s="181">
        <v>100000</v>
      </c>
      <c r="D1790" s="181">
        <v>100000.06</v>
      </c>
      <c r="E1790" s="182">
        <v>100</v>
      </c>
    </row>
    <row r="1791" spans="1:5" x14ac:dyDescent="0.25">
      <c r="A1791" s="183" t="s">
        <v>904</v>
      </c>
      <c r="B1791" s="183" t="s">
        <v>905</v>
      </c>
      <c r="C1791" s="184">
        <v>100000</v>
      </c>
      <c r="D1791" s="184">
        <v>100000.06</v>
      </c>
      <c r="E1791" s="185">
        <v>100</v>
      </c>
    </row>
    <row r="1792" spans="1:5" x14ac:dyDescent="0.25">
      <c r="A1792" s="232" t="s">
        <v>202</v>
      </c>
      <c r="B1792" s="231"/>
      <c r="C1792" s="178">
        <v>100000</v>
      </c>
      <c r="D1792" s="178">
        <v>100000.06</v>
      </c>
      <c r="E1792" s="179">
        <v>100</v>
      </c>
    </row>
    <row r="1793" spans="1:5" x14ac:dyDescent="0.25">
      <c r="A1793" s="232" t="s">
        <v>205</v>
      </c>
      <c r="B1793" s="231"/>
      <c r="C1793" s="178">
        <v>100000</v>
      </c>
      <c r="D1793" s="178">
        <v>100000.06</v>
      </c>
      <c r="E1793" s="179">
        <v>100</v>
      </c>
    </row>
    <row r="1794" spans="1:5" x14ac:dyDescent="0.25">
      <c r="A1794" s="186" t="s">
        <v>344</v>
      </c>
      <c r="B1794" s="186" t="s">
        <v>345</v>
      </c>
      <c r="C1794" s="187">
        <v>100000</v>
      </c>
      <c r="D1794" s="187">
        <v>100000.06</v>
      </c>
      <c r="E1794" s="188">
        <v>100</v>
      </c>
    </row>
    <row r="1795" spans="1:5" x14ac:dyDescent="0.25">
      <c r="A1795" s="106" t="s">
        <v>366</v>
      </c>
      <c r="B1795" s="106" t="s">
        <v>367</v>
      </c>
      <c r="C1795" s="99" t="s">
        <v>0</v>
      </c>
      <c r="D1795" s="99">
        <v>100000.06</v>
      </c>
      <c r="E1795" s="100" t="s">
        <v>0</v>
      </c>
    </row>
    <row r="1796" spans="1:5" x14ac:dyDescent="0.25">
      <c r="A1796" s="180" t="s">
        <v>906</v>
      </c>
      <c r="B1796" s="180" t="s">
        <v>907</v>
      </c>
      <c r="C1796" s="181">
        <v>5848500</v>
      </c>
      <c r="D1796" s="181">
        <v>5175905.88</v>
      </c>
      <c r="E1796" s="182">
        <v>88.5</v>
      </c>
    </row>
    <row r="1797" spans="1:5" x14ac:dyDescent="0.25">
      <c r="A1797" s="183" t="s">
        <v>908</v>
      </c>
      <c r="B1797" s="183" t="s">
        <v>909</v>
      </c>
      <c r="C1797" s="184">
        <v>2200000</v>
      </c>
      <c r="D1797" s="184">
        <v>2196788.08</v>
      </c>
      <c r="E1797" s="185">
        <v>99.85</v>
      </c>
    </row>
    <row r="1798" spans="1:5" x14ac:dyDescent="0.25">
      <c r="A1798" s="232" t="s">
        <v>197</v>
      </c>
      <c r="B1798" s="231"/>
      <c r="C1798" s="178">
        <v>698000</v>
      </c>
      <c r="D1798" s="178">
        <v>265976.38</v>
      </c>
      <c r="E1798" s="179">
        <v>38.11</v>
      </c>
    </row>
    <row r="1799" spans="1:5" x14ac:dyDescent="0.25">
      <c r="A1799" s="232" t="s">
        <v>198</v>
      </c>
      <c r="B1799" s="231"/>
      <c r="C1799" s="178">
        <v>698000</v>
      </c>
      <c r="D1799" s="178">
        <v>265976.38</v>
      </c>
      <c r="E1799" s="179">
        <v>38.11</v>
      </c>
    </row>
    <row r="1800" spans="1:5" x14ac:dyDescent="0.25">
      <c r="A1800" s="186" t="s">
        <v>520</v>
      </c>
      <c r="B1800" s="186" t="s">
        <v>521</v>
      </c>
      <c r="C1800" s="187">
        <v>698000</v>
      </c>
      <c r="D1800" s="187">
        <v>265976.38</v>
      </c>
      <c r="E1800" s="188">
        <v>38.11</v>
      </c>
    </row>
    <row r="1801" spans="1:5" x14ac:dyDescent="0.25">
      <c r="A1801" s="106" t="s">
        <v>522</v>
      </c>
      <c r="B1801" s="106" t="s">
        <v>523</v>
      </c>
      <c r="C1801" s="99" t="s">
        <v>0</v>
      </c>
      <c r="D1801" s="99">
        <v>265976.38</v>
      </c>
      <c r="E1801" s="100" t="s">
        <v>0</v>
      </c>
    </row>
    <row r="1802" spans="1:5" x14ac:dyDescent="0.25">
      <c r="A1802" s="232" t="s">
        <v>199</v>
      </c>
      <c r="B1802" s="231"/>
      <c r="C1802" s="178">
        <v>1152000</v>
      </c>
      <c r="D1802" s="178">
        <v>1281000.83</v>
      </c>
      <c r="E1802" s="179">
        <v>111.2</v>
      </c>
    </row>
    <row r="1803" spans="1:5" x14ac:dyDescent="0.25">
      <c r="A1803" s="232" t="s">
        <v>200</v>
      </c>
      <c r="B1803" s="231"/>
      <c r="C1803" s="178">
        <v>1152000</v>
      </c>
      <c r="D1803" s="178">
        <v>1281000.83</v>
      </c>
      <c r="E1803" s="179">
        <v>111.2</v>
      </c>
    </row>
    <row r="1804" spans="1:5" x14ac:dyDescent="0.25">
      <c r="A1804" s="186" t="s">
        <v>412</v>
      </c>
      <c r="B1804" s="186" t="s">
        <v>413</v>
      </c>
      <c r="C1804" s="187">
        <v>0</v>
      </c>
      <c r="D1804" s="187">
        <v>17187.5</v>
      </c>
      <c r="E1804" s="188" t="s">
        <v>0</v>
      </c>
    </row>
    <row r="1805" spans="1:5" x14ac:dyDescent="0.25">
      <c r="A1805" s="106" t="s">
        <v>414</v>
      </c>
      <c r="B1805" s="106" t="s">
        <v>415</v>
      </c>
      <c r="C1805" s="99" t="s">
        <v>0</v>
      </c>
      <c r="D1805" s="99">
        <v>17187.5</v>
      </c>
      <c r="E1805" s="100" t="s">
        <v>0</v>
      </c>
    </row>
    <row r="1806" spans="1:5" x14ac:dyDescent="0.25">
      <c r="A1806" s="186" t="s">
        <v>520</v>
      </c>
      <c r="B1806" s="186" t="s">
        <v>521</v>
      </c>
      <c r="C1806" s="187">
        <v>1152000</v>
      </c>
      <c r="D1806" s="187">
        <v>1263813.33</v>
      </c>
      <c r="E1806" s="188">
        <v>109.71</v>
      </c>
    </row>
    <row r="1807" spans="1:5" x14ac:dyDescent="0.25">
      <c r="A1807" s="106" t="s">
        <v>522</v>
      </c>
      <c r="B1807" s="106" t="s">
        <v>523</v>
      </c>
      <c r="C1807" s="99" t="s">
        <v>0</v>
      </c>
      <c r="D1807" s="99">
        <v>1263813.33</v>
      </c>
      <c r="E1807" s="100" t="s">
        <v>0</v>
      </c>
    </row>
    <row r="1808" spans="1:5" x14ac:dyDescent="0.25">
      <c r="A1808" s="232" t="s">
        <v>210</v>
      </c>
      <c r="B1808" s="231"/>
      <c r="C1808" s="178">
        <v>350000</v>
      </c>
      <c r="D1808" s="178">
        <v>649810.87</v>
      </c>
      <c r="E1808" s="179">
        <v>185.66</v>
      </c>
    </row>
    <row r="1809" spans="1:5" x14ac:dyDescent="0.25">
      <c r="A1809" s="232" t="s">
        <v>211</v>
      </c>
      <c r="B1809" s="231"/>
      <c r="C1809" s="178">
        <v>350000</v>
      </c>
      <c r="D1809" s="178">
        <v>649810.87</v>
      </c>
      <c r="E1809" s="179">
        <v>185.66</v>
      </c>
    </row>
    <row r="1810" spans="1:5" x14ac:dyDescent="0.25">
      <c r="A1810" s="186" t="s">
        <v>520</v>
      </c>
      <c r="B1810" s="186" t="s">
        <v>521</v>
      </c>
      <c r="C1810" s="187">
        <v>350000</v>
      </c>
      <c r="D1810" s="187">
        <v>649810.87</v>
      </c>
      <c r="E1810" s="188">
        <v>185.66</v>
      </c>
    </row>
    <row r="1811" spans="1:5" x14ac:dyDescent="0.25">
      <c r="A1811" s="106" t="s">
        <v>522</v>
      </c>
      <c r="B1811" s="106" t="s">
        <v>523</v>
      </c>
      <c r="C1811" s="99" t="s">
        <v>0</v>
      </c>
      <c r="D1811" s="99">
        <v>649810.87</v>
      </c>
      <c r="E1811" s="100" t="s">
        <v>0</v>
      </c>
    </row>
    <row r="1812" spans="1:5" x14ac:dyDescent="0.25">
      <c r="A1812" s="183" t="s">
        <v>910</v>
      </c>
      <c r="B1812" s="183" t="s">
        <v>911</v>
      </c>
      <c r="C1812" s="184">
        <v>3500000</v>
      </c>
      <c r="D1812" s="184">
        <v>2830617.8</v>
      </c>
      <c r="E1812" s="185">
        <v>80.87</v>
      </c>
    </row>
    <row r="1813" spans="1:5" x14ac:dyDescent="0.25">
      <c r="A1813" s="232" t="s">
        <v>197</v>
      </c>
      <c r="B1813" s="231"/>
      <c r="C1813" s="178">
        <v>2990000</v>
      </c>
      <c r="D1813" s="178">
        <v>2469656.65</v>
      </c>
      <c r="E1813" s="179">
        <v>82.6</v>
      </c>
    </row>
    <row r="1814" spans="1:5" x14ac:dyDescent="0.25">
      <c r="A1814" s="232" t="s">
        <v>198</v>
      </c>
      <c r="B1814" s="231"/>
      <c r="C1814" s="178">
        <v>2990000</v>
      </c>
      <c r="D1814" s="178">
        <v>2469656.65</v>
      </c>
      <c r="E1814" s="179">
        <v>82.6</v>
      </c>
    </row>
    <row r="1815" spans="1:5" x14ac:dyDescent="0.25">
      <c r="A1815" s="186" t="s">
        <v>412</v>
      </c>
      <c r="B1815" s="186" t="s">
        <v>413</v>
      </c>
      <c r="C1815" s="187">
        <v>2990000</v>
      </c>
      <c r="D1815" s="187">
        <v>2469656.65</v>
      </c>
      <c r="E1815" s="188">
        <v>82.6</v>
      </c>
    </row>
    <row r="1816" spans="1:5" x14ac:dyDescent="0.25">
      <c r="A1816" s="106" t="s">
        <v>726</v>
      </c>
      <c r="B1816" s="106" t="s">
        <v>727</v>
      </c>
      <c r="C1816" s="99" t="s">
        <v>0</v>
      </c>
      <c r="D1816" s="99">
        <v>2469656.65</v>
      </c>
      <c r="E1816" s="100" t="s">
        <v>0</v>
      </c>
    </row>
    <row r="1817" spans="1:5" x14ac:dyDescent="0.25">
      <c r="A1817" s="232" t="s">
        <v>202</v>
      </c>
      <c r="B1817" s="231"/>
      <c r="C1817" s="178">
        <v>510000</v>
      </c>
      <c r="D1817" s="178">
        <v>360961.15</v>
      </c>
      <c r="E1817" s="179">
        <v>70.78</v>
      </c>
    </row>
    <row r="1818" spans="1:5" x14ac:dyDescent="0.25">
      <c r="A1818" s="232" t="s">
        <v>206</v>
      </c>
      <c r="B1818" s="231"/>
      <c r="C1818" s="178">
        <v>510000</v>
      </c>
      <c r="D1818" s="178">
        <v>360961.15</v>
      </c>
      <c r="E1818" s="179">
        <v>70.78</v>
      </c>
    </row>
    <row r="1819" spans="1:5" x14ac:dyDescent="0.25">
      <c r="A1819" s="186" t="s">
        <v>412</v>
      </c>
      <c r="B1819" s="186" t="s">
        <v>413</v>
      </c>
      <c r="C1819" s="187">
        <v>510000</v>
      </c>
      <c r="D1819" s="187">
        <v>360961.15</v>
      </c>
      <c r="E1819" s="188">
        <v>70.78</v>
      </c>
    </row>
    <row r="1820" spans="1:5" x14ac:dyDescent="0.25">
      <c r="A1820" s="106" t="s">
        <v>726</v>
      </c>
      <c r="B1820" s="106" t="s">
        <v>727</v>
      </c>
      <c r="C1820" s="99" t="s">
        <v>0</v>
      </c>
      <c r="D1820" s="99">
        <v>360961.15</v>
      </c>
      <c r="E1820" s="100" t="s">
        <v>0</v>
      </c>
    </row>
    <row r="1821" spans="1:5" x14ac:dyDescent="0.25">
      <c r="A1821" s="183" t="s">
        <v>912</v>
      </c>
      <c r="B1821" s="183" t="s">
        <v>913</v>
      </c>
      <c r="C1821" s="184">
        <v>18500</v>
      </c>
      <c r="D1821" s="184">
        <v>18500</v>
      </c>
      <c r="E1821" s="185">
        <v>100</v>
      </c>
    </row>
    <row r="1822" spans="1:5" x14ac:dyDescent="0.25">
      <c r="A1822" s="232" t="s">
        <v>215</v>
      </c>
      <c r="B1822" s="231"/>
      <c r="C1822" s="178">
        <v>18500</v>
      </c>
      <c r="D1822" s="178">
        <v>18500</v>
      </c>
      <c r="E1822" s="179">
        <v>100</v>
      </c>
    </row>
    <row r="1823" spans="1:5" x14ac:dyDescent="0.25">
      <c r="A1823" s="232" t="s">
        <v>216</v>
      </c>
      <c r="B1823" s="231"/>
      <c r="C1823" s="178">
        <v>18500</v>
      </c>
      <c r="D1823" s="178">
        <v>18500</v>
      </c>
      <c r="E1823" s="179">
        <v>100</v>
      </c>
    </row>
    <row r="1824" spans="1:5" x14ac:dyDescent="0.25">
      <c r="A1824" s="186" t="s">
        <v>716</v>
      </c>
      <c r="B1824" s="186" t="s">
        <v>717</v>
      </c>
      <c r="C1824" s="187">
        <v>0</v>
      </c>
      <c r="D1824" s="187">
        <v>18500</v>
      </c>
      <c r="E1824" s="188" t="s">
        <v>0</v>
      </c>
    </row>
    <row r="1825" spans="1:5" x14ac:dyDescent="0.25">
      <c r="A1825" s="106" t="s">
        <v>914</v>
      </c>
      <c r="B1825" s="106" t="s">
        <v>915</v>
      </c>
      <c r="C1825" s="99" t="s">
        <v>0</v>
      </c>
      <c r="D1825" s="99">
        <v>18500</v>
      </c>
      <c r="E1825" s="100" t="s">
        <v>0</v>
      </c>
    </row>
    <row r="1826" spans="1:5" x14ac:dyDescent="0.25">
      <c r="A1826" s="186" t="s">
        <v>412</v>
      </c>
      <c r="B1826" s="186" t="s">
        <v>413</v>
      </c>
      <c r="C1826" s="187">
        <v>18500</v>
      </c>
      <c r="D1826" s="187">
        <v>0</v>
      </c>
      <c r="E1826" s="188">
        <v>0</v>
      </c>
    </row>
    <row r="1827" spans="1:5" x14ac:dyDescent="0.25">
      <c r="A1827" s="183" t="s">
        <v>916</v>
      </c>
      <c r="B1827" s="183" t="s">
        <v>917</v>
      </c>
      <c r="C1827" s="184">
        <v>130000</v>
      </c>
      <c r="D1827" s="184">
        <v>130000</v>
      </c>
      <c r="E1827" s="185">
        <v>100</v>
      </c>
    </row>
    <row r="1828" spans="1:5" x14ac:dyDescent="0.25">
      <c r="A1828" s="232" t="s">
        <v>199</v>
      </c>
      <c r="B1828" s="231"/>
      <c r="C1828" s="178">
        <v>130000</v>
      </c>
      <c r="D1828" s="178">
        <v>130000</v>
      </c>
      <c r="E1828" s="179">
        <v>100</v>
      </c>
    </row>
    <row r="1829" spans="1:5" x14ac:dyDescent="0.25">
      <c r="A1829" s="232" t="s">
        <v>200</v>
      </c>
      <c r="B1829" s="231"/>
      <c r="C1829" s="178">
        <v>130000</v>
      </c>
      <c r="D1829" s="178">
        <v>130000</v>
      </c>
      <c r="E1829" s="179">
        <v>100</v>
      </c>
    </row>
    <row r="1830" spans="1:5" x14ac:dyDescent="0.25">
      <c r="A1830" s="186" t="s">
        <v>412</v>
      </c>
      <c r="B1830" s="186" t="s">
        <v>413</v>
      </c>
      <c r="C1830" s="187">
        <v>130000</v>
      </c>
      <c r="D1830" s="187">
        <v>130000</v>
      </c>
      <c r="E1830" s="188">
        <v>100</v>
      </c>
    </row>
    <row r="1831" spans="1:5" x14ac:dyDescent="0.25">
      <c r="A1831" s="106" t="s">
        <v>918</v>
      </c>
      <c r="B1831" s="106" t="s">
        <v>919</v>
      </c>
      <c r="C1831" s="99" t="s">
        <v>0</v>
      </c>
      <c r="D1831" s="99">
        <v>130000</v>
      </c>
      <c r="E1831" s="100" t="s">
        <v>0</v>
      </c>
    </row>
    <row r="1832" spans="1:5" x14ac:dyDescent="0.25">
      <c r="A1832" s="180" t="s">
        <v>920</v>
      </c>
      <c r="B1832" s="180" t="s">
        <v>921</v>
      </c>
      <c r="C1832" s="181">
        <v>305100</v>
      </c>
      <c r="D1832" s="181">
        <v>115906.26</v>
      </c>
      <c r="E1832" s="182">
        <v>37.99</v>
      </c>
    </row>
    <row r="1833" spans="1:5" x14ac:dyDescent="0.25">
      <c r="A1833" s="183" t="s">
        <v>922</v>
      </c>
      <c r="B1833" s="183" t="s">
        <v>923</v>
      </c>
      <c r="C1833" s="184">
        <v>305100</v>
      </c>
      <c r="D1833" s="184">
        <v>115906.26</v>
      </c>
      <c r="E1833" s="185">
        <v>37.99</v>
      </c>
    </row>
    <row r="1834" spans="1:5" x14ac:dyDescent="0.25">
      <c r="A1834" s="232" t="s">
        <v>197</v>
      </c>
      <c r="B1834" s="231"/>
      <c r="C1834" s="178">
        <v>158100</v>
      </c>
      <c r="D1834" s="178">
        <v>115906.26</v>
      </c>
      <c r="E1834" s="179">
        <v>73.31</v>
      </c>
    </row>
    <row r="1835" spans="1:5" x14ac:dyDescent="0.25">
      <c r="A1835" s="232" t="s">
        <v>198</v>
      </c>
      <c r="B1835" s="231"/>
      <c r="C1835" s="178">
        <v>158100</v>
      </c>
      <c r="D1835" s="178">
        <v>115906.26</v>
      </c>
      <c r="E1835" s="179">
        <v>73.31</v>
      </c>
    </row>
    <row r="1836" spans="1:5" x14ac:dyDescent="0.25">
      <c r="A1836" s="186" t="s">
        <v>412</v>
      </c>
      <c r="B1836" s="186" t="s">
        <v>413</v>
      </c>
      <c r="C1836" s="187">
        <v>12000</v>
      </c>
      <c r="D1836" s="187">
        <v>19187.5</v>
      </c>
      <c r="E1836" s="188">
        <v>159.9</v>
      </c>
    </row>
    <row r="1837" spans="1:5" x14ac:dyDescent="0.25">
      <c r="A1837" s="106" t="s">
        <v>918</v>
      </c>
      <c r="B1837" s="106" t="s">
        <v>919</v>
      </c>
      <c r="C1837" s="99" t="s">
        <v>0</v>
      </c>
      <c r="D1837" s="99">
        <v>7687.5</v>
      </c>
      <c r="E1837" s="100" t="s">
        <v>0</v>
      </c>
    </row>
    <row r="1838" spans="1:5" x14ac:dyDescent="0.25">
      <c r="A1838" s="106" t="s">
        <v>726</v>
      </c>
      <c r="B1838" s="106" t="s">
        <v>727</v>
      </c>
      <c r="C1838" s="99" t="s">
        <v>0</v>
      </c>
      <c r="D1838" s="99">
        <v>11500</v>
      </c>
      <c r="E1838" s="100" t="s">
        <v>0</v>
      </c>
    </row>
    <row r="1839" spans="1:5" x14ac:dyDescent="0.25">
      <c r="A1839" s="186" t="s">
        <v>520</v>
      </c>
      <c r="B1839" s="186" t="s">
        <v>521</v>
      </c>
      <c r="C1839" s="187">
        <v>146100</v>
      </c>
      <c r="D1839" s="187">
        <v>96718.76</v>
      </c>
      <c r="E1839" s="188">
        <v>66.2</v>
      </c>
    </row>
    <row r="1840" spans="1:5" x14ac:dyDescent="0.25">
      <c r="A1840" s="106" t="s">
        <v>522</v>
      </c>
      <c r="B1840" s="106" t="s">
        <v>523</v>
      </c>
      <c r="C1840" s="99" t="s">
        <v>0</v>
      </c>
      <c r="D1840" s="99">
        <v>96718.76</v>
      </c>
      <c r="E1840" s="100" t="s">
        <v>0</v>
      </c>
    </row>
    <row r="1841" spans="1:5" x14ac:dyDescent="0.25">
      <c r="A1841" s="232" t="s">
        <v>210</v>
      </c>
      <c r="B1841" s="231"/>
      <c r="C1841" s="178">
        <v>147000</v>
      </c>
      <c r="D1841" s="178">
        <v>0</v>
      </c>
      <c r="E1841" s="179">
        <v>0</v>
      </c>
    </row>
    <row r="1842" spans="1:5" x14ac:dyDescent="0.25">
      <c r="A1842" s="232" t="s">
        <v>211</v>
      </c>
      <c r="B1842" s="231"/>
      <c r="C1842" s="178">
        <v>147000</v>
      </c>
      <c r="D1842" s="178">
        <v>0</v>
      </c>
      <c r="E1842" s="179">
        <v>0</v>
      </c>
    </row>
    <row r="1843" spans="1:5" x14ac:dyDescent="0.25">
      <c r="A1843" s="186" t="s">
        <v>520</v>
      </c>
      <c r="B1843" s="186" t="s">
        <v>521</v>
      </c>
      <c r="C1843" s="187">
        <v>147000</v>
      </c>
      <c r="D1843" s="187">
        <v>0</v>
      </c>
      <c r="E1843" s="188">
        <v>0</v>
      </c>
    </row>
    <row r="1844" spans="1:5" x14ac:dyDescent="0.25">
      <c r="A1844" s="180" t="s">
        <v>924</v>
      </c>
      <c r="B1844" s="180" t="s">
        <v>925</v>
      </c>
      <c r="C1844" s="181">
        <v>205500</v>
      </c>
      <c r="D1844" s="181">
        <v>184907.31</v>
      </c>
      <c r="E1844" s="182">
        <v>89.98</v>
      </c>
    </row>
    <row r="1845" spans="1:5" x14ac:dyDescent="0.25">
      <c r="A1845" s="183" t="s">
        <v>926</v>
      </c>
      <c r="B1845" s="183" t="s">
        <v>927</v>
      </c>
      <c r="C1845" s="184">
        <v>10000</v>
      </c>
      <c r="D1845" s="184">
        <v>9931</v>
      </c>
      <c r="E1845" s="185">
        <v>99.31</v>
      </c>
    </row>
    <row r="1846" spans="1:5" x14ac:dyDescent="0.25">
      <c r="A1846" s="232" t="s">
        <v>199</v>
      </c>
      <c r="B1846" s="231"/>
      <c r="C1846" s="178">
        <v>10000</v>
      </c>
      <c r="D1846" s="178">
        <v>9931</v>
      </c>
      <c r="E1846" s="179">
        <v>99.31</v>
      </c>
    </row>
    <row r="1847" spans="1:5" x14ac:dyDescent="0.25">
      <c r="A1847" s="232" t="s">
        <v>200</v>
      </c>
      <c r="B1847" s="231"/>
      <c r="C1847" s="178">
        <v>10000</v>
      </c>
      <c r="D1847" s="178">
        <v>9931</v>
      </c>
      <c r="E1847" s="179">
        <v>99.31</v>
      </c>
    </row>
    <row r="1848" spans="1:5" x14ac:dyDescent="0.25">
      <c r="A1848" s="186" t="s">
        <v>344</v>
      </c>
      <c r="B1848" s="186" t="s">
        <v>345</v>
      </c>
      <c r="C1848" s="187">
        <v>10000</v>
      </c>
      <c r="D1848" s="187">
        <v>9931</v>
      </c>
      <c r="E1848" s="188">
        <v>99.31</v>
      </c>
    </row>
    <row r="1849" spans="1:5" x14ac:dyDescent="0.25">
      <c r="A1849" s="106" t="s">
        <v>366</v>
      </c>
      <c r="B1849" s="106" t="s">
        <v>367</v>
      </c>
      <c r="C1849" s="99" t="s">
        <v>0</v>
      </c>
      <c r="D1849" s="99">
        <v>9243.5</v>
      </c>
      <c r="E1849" s="100" t="s">
        <v>0</v>
      </c>
    </row>
    <row r="1850" spans="1:5" x14ac:dyDescent="0.25">
      <c r="A1850" s="106" t="s">
        <v>376</v>
      </c>
      <c r="B1850" s="106" t="s">
        <v>377</v>
      </c>
      <c r="C1850" s="99" t="s">
        <v>0</v>
      </c>
      <c r="D1850" s="99">
        <v>687.5</v>
      </c>
      <c r="E1850" s="100" t="s">
        <v>0</v>
      </c>
    </row>
    <row r="1851" spans="1:5" x14ac:dyDescent="0.25">
      <c r="A1851" s="183" t="s">
        <v>928</v>
      </c>
      <c r="B1851" s="183" t="s">
        <v>929</v>
      </c>
      <c r="C1851" s="184">
        <v>5500</v>
      </c>
      <c r="D1851" s="184">
        <v>5277.5</v>
      </c>
      <c r="E1851" s="185">
        <v>95.95</v>
      </c>
    </row>
    <row r="1852" spans="1:5" x14ac:dyDescent="0.25">
      <c r="A1852" s="232" t="s">
        <v>202</v>
      </c>
      <c r="B1852" s="231"/>
      <c r="C1852" s="178">
        <v>5500</v>
      </c>
      <c r="D1852" s="178">
        <v>5277.5</v>
      </c>
      <c r="E1852" s="179">
        <v>95.95</v>
      </c>
    </row>
    <row r="1853" spans="1:5" x14ac:dyDescent="0.25">
      <c r="A1853" s="232" t="s">
        <v>205</v>
      </c>
      <c r="B1853" s="231"/>
      <c r="C1853" s="178">
        <v>5500</v>
      </c>
      <c r="D1853" s="178">
        <v>5277.5</v>
      </c>
      <c r="E1853" s="179">
        <v>95.95</v>
      </c>
    </row>
    <row r="1854" spans="1:5" x14ac:dyDescent="0.25">
      <c r="A1854" s="186" t="s">
        <v>344</v>
      </c>
      <c r="B1854" s="186" t="s">
        <v>345</v>
      </c>
      <c r="C1854" s="187">
        <v>5500</v>
      </c>
      <c r="D1854" s="187">
        <v>5277.5</v>
      </c>
      <c r="E1854" s="188">
        <v>95.95</v>
      </c>
    </row>
    <row r="1855" spans="1:5" x14ac:dyDescent="0.25">
      <c r="A1855" s="106" t="s">
        <v>376</v>
      </c>
      <c r="B1855" s="106" t="s">
        <v>377</v>
      </c>
      <c r="C1855" s="99" t="s">
        <v>0</v>
      </c>
      <c r="D1855" s="99">
        <v>5277.5</v>
      </c>
      <c r="E1855" s="100" t="s">
        <v>0</v>
      </c>
    </row>
    <row r="1856" spans="1:5" x14ac:dyDescent="0.25">
      <c r="A1856" s="183" t="s">
        <v>930</v>
      </c>
      <c r="B1856" s="183" t="s">
        <v>931</v>
      </c>
      <c r="C1856" s="184">
        <v>190000</v>
      </c>
      <c r="D1856" s="184">
        <v>169698.81</v>
      </c>
      <c r="E1856" s="185">
        <v>89.32</v>
      </c>
    </row>
    <row r="1857" spans="1:5" x14ac:dyDescent="0.25">
      <c r="A1857" s="232" t="s">
        <v>202</v>
      </c>
      <c r="B1857" s="231"/>
      <c r="C1857" s="178">
        <v>190000</v>
      </c>
      <c r="D1857" s="178">
        <v>169698.81</v>
      </c>
      <c r="E1857" s="179">
        <v>89.32</v>
      </c>
    </row>
    <row r="1858" spans="1:5" x14ac:dyDescent="0.25">
      <c r="A1858" s="232" t="s">
        <v>203</v>
      </c>
      <c r="B1858" s="231"/>
      <c r="C1858" s="178">
        <v>20000</v>
      </c>
      <c r="D1858" s="178">
        <v>17892.72</v>
      </c>
      <c r="E1858" s="179">
        <v>89.46</v>
      </c>
    </row>
    <row r="1859" spans="1:5" x14ac:dyDescent="0.25">
      <c r="A1859" s="186" t="s">
        <v>344</v>
      </c>
      <c r="B1859" s="186" t="s">
        <v>345</v>
      </c>
      <c r="C1859" s="187">
        <v>20000</v>
      </c>
      <c r="D1859" s="187">
        <v>17892.72</v>
      </c>
      <c r="E1859" s="188">
        <v>89.46</v>
      </c>
    </row>
    <row r="1860" spans="1:5" x14ac:dyDescent="0.25">
      <c r="A1860" s="106" t="s">
        <v>366</v>
      </c>
      <c r="B1860" s="106" t="s">
        <v>367</v>
      </c>
      <c r="C1860" s="99" t="s">
        <v>0</v>
      </c>
      <c r="D1860" s="99">
        <v>17892.72</v>
      </c>
      <c r="E1860" s="100" t="s">
        <v>0</v>
      </c>
    </row>
    <row r="1861" spans="1:5" x14ac:dyDescent="0.25">
      <c r="A1861" s="232" t="s">
        <v>205</v>
      </c>
      <c r="B1861" s="231"/>
      <c r="C1861" s="178">
        <v>170000</v>
      </c>
      <c r="D1861" s="178">
        <v>151806.09</v>
      </c>
      <c r="E1861" s="179">
        <v>89.3</v>
      </c>
    </row>
    <row r="1862" spans="1:5" x14ac:dyDescent="0.25">
      <c r="A1862" s="186" t="s">
        <v>344</v>
      </c>
      <c r="B1862" s="186" t="s">
        <v>345</v>
      </c>
      <c r="C1862" s="187">
        <v>170000</v>
      </c>
      <c r="D1862" s="187">
        <v>151806.09</v>
      </c>
      <c r="E1862" s="188">
        <v>89.3</v>
      </c>
    </row>
    <row r="1863" spans="1:5" x14ac:dyDescent="0.25">
      <c r="A1863" s="106" t="s">
        <v>366</v>
      </c>
      <c r="B1863" s="106" t="s">
        <v>367</v>
      </c>
      <c r="C1863" s="99" t="s">
        <v>0</v>
      </c>
      <c r="D1863" s="99">
        <v>146977.32999999999</v>
      </c>
      <c r="E1863" s="100" t="s">
        <v>0</v>
      </c>
    </row>
    <row r="1864" spans="1:5" x14ac:dyDescent="0.25">
      <c r="A1864" s="106" t="s">
        <v>376</v>
      </c>
      <c r="B1864" s="106" t="s">
        <v>377</v>
      </c>
      <c r="C1864" s="99" t="s">
        <v>0</v>
      </c>
      <c r="D1864" s="99">
        <v>4828.76</v>
      </c>
      <c r="E1864" s="100" t="s">
        <v>0</v>
      </c>
    </row>
    <row r="1865" spans="1:5" x14ac:dyDescent="0.25">
      <c r="A1865" s="180" t="s">
        <v>932</v>
      </c>
      <c r="B1865" s="180" t="s">
        <v>933</v>
      </c>
      <c r="C1865" s="181">
        <v>373250</v>
      </c>
      <c r="D1865" s="181">
        <v>270054.02</v>
      </c>
      <c r="E1865" s="182">
        <v>72.349999999999994</v>
      </c>
    </row>
    <row r="1866" spans="1:5" x14ac:dyDescent="0.25">
      <c r="A1866" s="183" t="s">
        <v>934</v>
      </c>
      <c r="B1866" s="183" t="s">
        <v>935</v>
      </c>
      <c r="C1866" s="184">
        <v>200000</v>
      </c>
      <c r="D1866" s="184">
        <v>159356.25</v>
      </c>
      <c r="E1866" s="185">
        <v>79.680000000000007</v>
      </c>
    </row>
    <row r="1867" spans="1:5" x14ac:dyDescent="0.25">
      <c r="A1867" s="232" t="s">
        <v>197</v>
      </c>
      <c r="B1867" s="231"/>
      <c r="C1867" s="178">
        <v>200000</v>
      </c>
      <c r="D1867" s="178">
        <v>159356.25</v>
      </c>
      <c r="E1867" s="179">
        <v>79.680000000000007</v>
      </c>
    </row>
    <row r="1868" spans="1:5" x14ac:dyDescent="0.25">
      <c r="A1868" s="232" t="s">
        <v>198</v>
      </c>
      <c r="B1868" s="231"/>
      <c r="C1868" s="178">
        <v>200000</v>
      </c>
      <c r="D1868" s="178">
        <v>159356.25</v>
      </c>
      <c r="E1868" s="179">
        <v>79.680000000000007</v>
      </c>
    </row>
    <row r="1869" spans="1:5" x14ac:dyDescent="0.25">
      <c r="A1869" s="186" t="s">
        <v>344</v>
      </c>
      <c r="B1869" s="186" t="s">
        <v>345</v>
      </c>
      <c r="C1869" s="187">
        <v>200000</v>
      </c>
      <c r="D1869" s="187">
        <v>159356.25</v>
      </c>
      <c r="E1869" s="188">
        <v>79.680000000000007</v>
      </c>
    </row>
    <row r="1870" spans="1:5" x14ac:dyDescent="0.25">
      <c r="A1870" s="106" t="s">
        <v>388</v>
      </c>
      <c r="B1870" s="106" t="s">
        <v>389</v>
      </c>
      <c r="C1870" s="99" t="s">
        <v>0</v>
      </c>
      <c r="D1870" s="99">
        <v>159356.25</v>
      </c>
      <c r="E1870" s="100" t="s">
        <v>0</v>
      </c>
    </row>
    <row r="1871" spans="1:5" x14ac:dyDescent="0.25">
      <c r="A1871" s="183" t="s">
        <v>936</v>
      </c>
      <c r="B1871" s="183" t="s">
        <v>937</v>
      </c>
      <c r="C1871" s="184">
        <v>10000</v>
      </c>
      <c r="D1871" s="184">
        <v>9125</v>
      </c>
      <c r="E1871" s="185">
        <v>91.25</v>
      </c>
    </row>
    <row r="1872" spans="1:5" x14ac:dyDescent="0.25">
      <c r="A1872" s="232" t="s">
        <v>197</v>
      </c>
      <c r="B1872" s="231"/>
      <c r="C1872" s="178">
        <v>10000</v>
      </c>
      <c r="D1872" s="178">
        <v>9125</v>
      </c>
      <c r="E1872" s="179">
        <v>91.25</v>
      </c>
    </row>
    <row r="1873" spans="1:5" x14ac:dyDescent="0.25">
      <c r="A1873" s="232" t="s">
        <v>198</v>
      </c>
      <c r="B1873" s="231"/>
      <c r="C1873" s="178">
        <v>10000</v>
      </c>
      <c r="D1873" s="178">
        <v>9125</v>
      </c>
      <c r="E1873" s="179">
        <v>91.25</v>
      </c>
    </row>
    <row r="1874" spans="1:5" x14ac:dyDescent="0.25">
      <c r="A1874" s="186" t="s">
        <v>412</v>
      </c>
      <c r="B1874" s="186" t="s">
        <v>413</v>
      </c>
      <c r="C1874" s="187">
        <v>10000</v>
      </c>
      <c r="D1874" s="187">
        <v>9125</v>
      </c>
      <c r="E1874" s="188">
        <v>91.25</v>
      </c>
    </row>
    <row r="1875" spans="1:5" x14ac:dyDescent="0.25">
      <c r="A1875" s="106" t="s">
        <v>726</v>
      </c>
      <c r="B1875" s="106" t="s">
        <v>727</v>
      </c>
      <c r="C1875" s="99" t="s">
        <v>0</v>
      </c>
      <c r="D1875" s="99">
        <v>9125</v>
      </c>
      <c r="E1875" s="100" t="s">
        <v>0</v>
      </c>
    </row>
    <row r="1876" spans="1:5" x14ac:dyDescent="0.25">
      <c r="A1876" s="183" t="s">
        <v>938</v>
      </c>
      <c r="B1876" s="183" t="s">
        <v>939</v>
      </c>
      <c r="C1876" s="184">
        <v>1000</v>
      </c>
      <c r="D1876" s="184">
        <v>582.36</v>
      </c>
      <c r="E1876" s="185">
        <v>58.24</v>
      </c>
    </row>
    <row r="1877" spans="1:5" x14ac:dyDescent="0.25">
      <c r="A1877" s="232" t="s">
        <v>197</v>
      </c>
      <c r="B1877" s="231"/>
      <c r="C1877" s="178">
        <v>1000</v>
      </c>
      <c r="D1877" s="178">
        <v>582.36</v>
      </c>
      <c r="E1877" s="179">
        <v>58.24</v>
      </c>
    </row>
    <row r="1878" spans="1:5" x14ac:dyDescent="0.25">
      <c r="A1878" s="232" t="s">
        <v>198</v>
      </c>
      <c r="B1878" s="231"/>
      <c r="C1878" s="178">
        <v>1000</v>
      </c>
      <c r="D1878" s="178">
        <v>582.36</v>
      </c>
      <c r="E1878" s="179">
        <v>58.24</v>
      </c>
    </row>
    <row r="1879" spans="1:5" x14ac:dyDescent="0.25">
      <c r="A1879" s="186" t="s">
        <v>344</v>
      </c>
      <c r="B1879" s="186" t="s">
        <v>345</v>
      </c>
      <c r="C1879" s="187">
        <v>1000</v>
      </c>
      <c r="D1879" s="187">
        <v>582.36</v>
      </c>
      <c r="E1879" s="188">
        <v>58.24</v>
      </c>
    </row>
    <row r="1880" spans="1:5" x14ac:dyDescent="0.25">
      <c r="A1880" s="106" t="s">
        <v>370</v>
      </c>
      <c r="B1880" s="106" t="s">
        <v>371</v>
      </c>
      <c r="C1880" s="99" t="s">
        <v>0</v>
      </c>
      <c r="D1880" s="99">
        <v>375</v>
      </c>
      <c r="E1880" s="100" t="s">
        <v>0</v>
      </c>
    </row>
    <row r="1881" spans="1:5" x14ac:dyDescent="0.25">
      <c r="A1881" s="106" t="s">
        <v>384</v>
      </c>
      <c r="B1881" s="106" t="s">
        <v>385</v>
      </c>
      <c r="C1881" s="99" t="s">
        <v>0</v>
      </c>
      <c r="D1881" s="99">
        <v>207.36</v>
      </c>
      <c r="E1881" s="100" t="s">
        <v>0</v>
      </c>
    </row>
    <row r="1882" spans="1:5" x14ac:dyDescent="0.25">
      <c r="A1882" s="183" t="s">
        <v>940</v>
      </c>
      <c r="B1882" s="183" t="s">
        <v>941</v>
      </c>
      <c r="C1882" s="184">
        <v>62250</v>
      </c>
      <c r="D1882" s="184">
        <v>7480.41</v>
      </c>
      <c r="E1882" s="185">
        <v>12.02</v>
      </c>
    </row>
    <row r="1883" spans="1:5" x14ac:dyDescent="0.25">
      <c r="A1883" s="232" t="s">
        <v>210</v>
      </c>
      <c r="B1883" s="231"/>
      <c r="C1883" s="178">
        <v>62250</v>
      </c>
      <c r="D1883" s="178">
        <v>7480.41</v>
      </c>
      <c r="E1883" s="179">
        <v>12.02</v>
      </c>
    </row>
    <row r="1884" spans="1:5" x14ac:dyDescent="0.25">
      <c r="A1884" s="232" t="s">
        <v>211</v>
      </c>
      <c r="B1884" s="231"/>
      <c r="C1884" s="178">
        <v>62250</v>
      </c>
      <c r="D1884" s="178">
        <v>7480.41</v>
      </c>
      <c r="E1884" s="179">
        <v>12.02</v>
      </c>
    </row>
    <row r="1885" spans="1:5" x14ac:dyDescent="0.25">
      <c r="A1885" s="186" t="s">
        <v>344</v>
      </c>
      <c r="B1885" s="186" t="s">
        <v>345</v>
      </c>
      <c r="C1885" s="187">
        <v>62250</v>
      </c>
      <c r="D1885" s="187">
        <v>7480.41</v>
      </c>
      <c r="E1885" s="188">
        <v>12.02</v>
      </c>
    </row>
    <row r="1886" spans="1:5" x14ac:dyDescent="0.25">
      <c r="A1886" s="106" t="s">
        <v>346</v>
      </c>
      <c r="B1886" s="106" t="s">
        <v>347</v>
      </c>
      <c r="C1886" s="99" t="s">
        <v>0</v>
      </c>
      <c r="D1886" s="99">
        <v>2762.91</v>
      </c>
      <c r="E1886" s="100" t="s">
        <v>0</v>
      </c>
    </row>
    <row r="1887" spans="1:5" x14ac:dyDescent="0.25">
      <c r="A1887" s="106" t="s">
        <v>372</v>
      </c>
      <c r="B1887" s="106" t="s">
        <v>373</v>
      </c>
      <c r="C1887" s="99" t="s">
        <v>0</v>
      </c>
      <c r="D1887" s="99">
        <v>217.5</v>
      </c>
      <c r="E1887" s="100" t="s">
        <v>0</v>
      </c>
    </row>
    <row r="1888" spans="1:5" x14ac:dyDescent="0.25">
      <c r="A1888" s="106" t="s">
        <v>384</v>
      </c>
      <c r="B1888" s="106" t="s">
        <v>385</v>
      </c>
      <c r="C1888" s="99" t="s">
        <v>0</v>
      </c>
      <c r="D1888" s="99">
        <v>4500</v>
      </c>
      <c r="E1888" s="100" t="s">
        <v>0</v>
      </c>
    </row>
    <row r="1889" spans="1:5" x14ac:dyDescent="0.25">
      <c r="A1889" s="183" t="s">
        <v>942</v>
      </c>
      <c r="B1889" s="183" t="s">
        <v>943</v>
      </c>
      <c r="C1889" s="184">
        <v>100000</v>
      </c>
      <c r="D1889" s="184">
        <v>93510</v>
      </c>
      <c r="E1889" s="185">
        <v>93.51</v>
      </c>
    </row>
    <row r="1890" spans="1:5" x14ac:dyDescent="0.25">
      <c r="A1890" s="232" t="s">
        <v>197</v>
      </c>
      <c r="B1890" s="231"/>
      <c r="C1890" s="178">
        <v>40000</v>
      </c>
      <c r="D1890" s="178">
        <v>37410</v>
      </c>
      <c r="E1890" s="179">
        <v>93.53</v>
      </c>
    </row>
    <row r="1891" spans="1:5" x14ac:dyDescent="0.25">
      <c r="A1891" s="232" t="s">
        <v>198</v>
      </c>
      <c r="B1891" s="231"/>
      <c r="C1891" s="178">
        <v>40000</v>
      </c>
      <c r="D1891" s="178">
        <v>37410</v>
      </c>
      <c r="E1891" s="179">
        <v>93.53</v>
      </c>
    </row>
    <row r="1892" spans="1:5" x14ac:dyDescent="0.25">
      <c r="A1892" s="186" t="s">
        <v>412</v>
      </c>
      <c r="B1892" s="186" t="s">
        <v>413</v>
      </c>
      <c r="C1892" s="187">
        <v>40000</v>
      </c>
      <c r="D1892" s="187">
        <v>37410</v>
      </c>
      <c r="E1892" s="188">
        <v>93.53</v>
      </c>
    </row>
    <row r="1893" spans="1:5" x14ac:dyDescent="0.25">
      <c r="A1893" s="106" t="s">
        <v>420</v>
      </c>
      <c r="B1893" s="106" t="s">
        <v>421</v>
      </c>
      <c r="C1893" s="99" t="s">
        <v>0</v>
      </c>
      <c r="D1893" s="99">
        <v>37410</v>
      </c>
      <c r="E1893" s="100" t="s">
        <v>0</v>
      </c>
    </row>
    <row r="1894" spans="1:5" x14ac:dyDescent="0.25">
      <c r="A1894" s="232" t="s">
        <v>210</v>
      </c>
      <c r="B1894" s="231"/>
      <c r="C1894" s="178">
        <v>60000</v>
      </c>
      <c r="D1894" s="178">
        <v>56100</v>
      </c>
      <c r="E1894" s="179">
        <v>93.5</v>
      </c>
    </row>
    <row r="1895" spans="1:5" x14ac:dyDescent="0.25">
      <c r="A1895" s="232" t="s">
        <v>211</v>
      </c>
      <c r="B1895" s="231"/>
      <c r="C1895" s="178">
        <v>60000</v>
      </c>
      <c r="D1895" s="178">
        <v>56100</v>
      </c>
      <c r="E1895" s="179">
        <v>93.5</v>
      </c>
    </row>
    <row r="1896" spans="1:5" x14ac:dyDescent="0.25">
      <c r="A1896" s="186" t="s">
        <v>344</v>
      </c>
      <c r="B1896" s="186" t="s">
        <v>345</v>
      </c>
      <c r="C1896" s="187">
        <v>15000</v>
      </c>
      <c r="D1896" s="187">
        <v>17300</v>
      </c>
      <c r="E1896" s="188">
        <v>115.33</v>
      </c>
    </row>
    <row r="1897" spans="1:5" x14ac:dyDescent="0.25">
      <c r="A1897" s="106" t="s">
        <v>376</v>
      </c>
      <c r="B1897" s="106" t="s">
        <v>377</v>
      </c>
      <c r="C1897" s="99" t="s">
        <v>0</v>
      </c>
      <c r="D1897" s="99">
        <v>17300</v>
      </c>
      <c r="E1897" s="100" t="s">
        <v>0</v>
      </c>
    </row>
    <row r="1898" spans="1:5" x14ac:dyDescent="0.25">
      <c r="A1898" s="186" t="s">
        <v>412</v>
      </c>
      <c r="B1898" s="186" t="s">
        <v>413</v>
      </c>
      <c r="C1898" s="187">
        <v>45000</v>
      </c>
      <c r="D1898" s="187">
        <v>38800</v>
      </c>
      <c r="E1898" s="188">
        <v>86.22</v>
      </c>
    </row>
    <row r="1899" spans="1:5" x14ac:dyDescent="0.25">
      <c r="A1899" s="106" t="s">
        <v>944</v>
      </c>
      <c r="B1899" s="106" t="s">
        <v>945</v>
      </c>
      <c r="C1899" s="99" t="s">
        <v>0</v>
      </c>
      <c r="D1899" s="99">
        <v>38800</v>
      </c>
      <c r="E1899" s="100" t="s">
        <v>0</v>
      </c>
    </row>
    <row r="1900" spans="1:5" x14ac:dyDescent="0.25">
      <c r="A1900" s="180" t="s">
        <v>946</v>
      </c>
      <c r="B1900" s="180" t="s">
        <v>947</v>
      </c>
      <c r="C1900" s="181">
        <v>3015000</v>
      </c>
      <c r="D1900" s="181">
        <v>2886660.04</v>
      </c>
      <c r="E1900" s="182">
        <v>95.74</v>
      </c>
    </row>
    <row r="1901" spans="1:5" x14ac:dyDescent="0.25">
      <c r="A1901" s="183" t="s">
        <v>948</v>
      </c>
      <c r="B1901" s="183" t="s">
        <v>949</v>
      </c>
      <c r="C1901" s="184">
        <v>140000</v>
      </c>
      <c r="D1901" s="184">
        <v>130712.41</v>
      </c>
      <c r="E1901" s="185">
        <v>93.37</v>
      </c>
    </row>
    <row r="1902" spans="1:5" x14ac:dyDescent="0.25">
      <c r="A1902" s="232" t="s">
        <v>197</v>
      </c>
      <c r="B1902" s="231"/>
      <c r="C1902" s="178">
        <v>140000</v>
      </c>
      <c r="D1902" s="178">
        <v>130712.41</v>
      </c>
      <c r="E1902" s="179">
        <v>93.37</v>
      </c>
    </row>
    <row r="1903" spans="1:5" x14ac:dyDescent="0.25">
      <c r="A1903" s="232" t="s">
        <v>198</v>
      </c>
      <c r="B1903" s="231"/>
      <c r="C1903" s="178">
        <v>140000</v>
      </c>
      <c r="D1903" s="178">
        <v>130712.41</v>
      </c>
      <c r="E1903" s="179">
        <v>93.37</v>
      </c>
    </row>
    <row r="1904" spans="1:5" x14ac:dyDescent="0.25">
      <c r="A1904" s="186" t="s">
        <v>344</v>
      </c>
      <c r="B1904" s="186" t="s">
        <v>345</v>
      </c>
      <c r="C1904" s="187">
        <v>90000</v>
      </c>
      <c r="D1904" s="187">
        <v>55519.5</v>
      </c>
      <c r="E1904" s="188">
        <v>61.69</v>
      </c>
    </row>
    <row r="1905" spans="1:5" x14ac:dyDescent="0.25">
      <c r="A1905" s="106" t="s">
        <v>360</v>
      </c>
      <c r="B1905" s="106" t="s">
        <v>361</v>
      </c>
      <c r="C1905" s="99" t="s">
        <v>0</v>
      </c>
      <c r="D1905" s="99">
        <v>65.45</v>
      </c>
      <c r="E1905" s="100" t="s">
        <v>0</v>
      </c>
    </row>
    <row r="1906" spans="1:5" x14ac:dyDescent="0.25">
      <c r="A1906" s="106" t="s">
        <v>366</v>
      </c>
      <c r="B1906" s="106" t="s">
        <v>367</v>
      </c>
      <c r="C1906" s="99" t="s">
        <v>0</v>
      </c>
      <c r="D1906" s="99">
        <v>54776.55</v>
      </c>
      <c r="E1906" s="100" t="s">
        <v>0</v>
      </c>
    </row>
    <row r="1907" spans="1:5" x14ac:dyDescent="0.25">
      <c r="A1907" s="106" t="s">
        <v>376</v>
      </c>
      <c r="B1907" s="106" t="s">
        <v>377</v>
      </c>
      <c r="C1907" s="99" t="s">
        <v>0</v>
      </c>
      <c r="D1907" s="99">
        <v>625</v>
      </c>
      <c r="E1907" s="100" t="s">
        <v>0</v>
      </c>
    </row>
    <row r="1908" spans="1:5" x14ac:dyDescent="0.25">
      <c r="A1908" s="106" t="s">
        <v>380</v>
      </c>
      <c r="B1908" s="106" t="s">
        <v>381</v>
      </c>
      <c r="C1908" s="99" t="s">
        <v>0</v>
      </c>
      <c r="D1908" s="99">
        <v>52.5</v>
      </c>
      <c r="E1908" s="100" t="s">
        <v>0</v>
      </c>
    </row>
    <row r="1909" spans="1:5" x14ac:dyDescent="0.25">
      <c r="A1909" s="186" t="s">
        <v>412</v>
      </c>
      <c r="B1909" s="186" t="s">
        <v>413</v>
      </c>
      <c r="C1909" s="187">
        <v>40000</v>
      </c>
      <c r="D1909" s="187">
        <v>63580.41</v>
      </c>
      <c r="E1909" s="188">
        <v>158.94999999999999</v>
      </c>
    </row>
    <row r="1910" spans="1:5" x14ac:dyDescent="0.25">
      <c r="A1910" s="106" t="s">
        <v>414</v>
      </c>
      <c r="B1910" s="106" t="s">
        <v>415</v>
      </c>
      <c r="C1910" s="99" t="s">
        <v>0</v>
      </c>
      <c r="D1910" s="99">
        <v>3305.4</v>
      </c>
      <c r="E1910" s="100" t="s">
        <v>0</v>
      </c>
    </row>
    <row r="1911" spans="1:5" x14ac:dyDescent="0.25">
      <c r="A1911" s="106" t="s">
        <v>418</v>
      </c>
      <c r="B1911" s="106" t="s">
        <v>419</v>
      </c>
      <c r="C1911" s="99" t="s">
        <v>0</v>
      </c>
      <c r="D1911" s="99">
        <v>17660.78</v>
      </c>
      <c r="E1911" s="100" t="s">
        <v>0</v>
      </c>
    </row>
    <row r="1912" spans="1:5" x14ac:dyDescent="0.25">
      <c r="A1912" s="106" t="s">
        <v>515</v>
      </c>
      <c r="B1912" s="106" t="s">
        <v>516</v>
      </c>
      <c r="C1912" s="99" t="s">
        <v>0</v>
      </c>
      <c r="D1912" s="99">
        <v>41225</v>
      </c>
      <c r="E1912" s="100" t="s">
        <v>0</v>
      </c>
    </row>
    <row r="1913" spans="1:5" x14ac:dyDescent="0.25">
      <c r="A1913" s="106" t="s">
        <v>420</v>
      </c>
      <c r="B1913" s="106" t="s">
        <v>421</v>
      </c>
      <c r="C1913" s="99" t="s">
        <v>0</v>
      </c>
      <c r="D1913" s="99">
        <v>1389.23</v>
      </c>
      <c r="E1913" s="100" t="s">
        <v>0</v>
      </c>
    </row>
    <row r="1914" spans="1:5" x14ac:dyDescent="0.25">
      <c r="A1914" s="186" t="s">
        <v>520</v>
      </c>
      <c r="B1914" s="186" t="s">
        <v>521</v>
      </c>
      <c r="C1914" s="187">
        <v>10000</v>
      </c>
      <c r="D1914" s="187">
        <v>11612.5</v>
      </c>
      <c r="E1914" s="188">
        <v>116.13</v>
      </c>
    </row>
    <row r="1915" spans="1:5" x14ac:dyDescent="0.25">
      <c r="A1915" s="106" t="s">
        <v>522</v>
      </c>
      <c r="B1915" s="106" t="s">
        <v>523</v>
      </c>
      <c r="C1915" s="99" t="s">
        <v>0</v>
      </c>
      <c r="D1915" s="99">
        <v>11612.5</v>
      </c>
      <c r="E1915" s="100" t="s">
        <v>0</v>
      </c>
    </row>
    <row r="1916" spans="1:5" x14ac:dyDescent="0.25">
      <c r="A1916" s="183" t="s">
        <v>950</v>
      </c>
      <c r="B1916" s="183" t="s">
        <v>951</v>
      </c>
      <c r="C1916" s="184">
        <v>185000</v>
      </c>
      <c r="D1916" s="184">
        <v>189389.9</v>
      </c>
      <c r="E1916" s="185">
        <v>102.37</v>
      </c>
    </row>
    <row r="1917" spans="1:5" x14ac:dyDescent="0.25">
      <c r="A1917" s="232" t="s">
        <v>197</v>
      </c>
      <c r="B1917" s="231"/>
      <c r="C1917" s="178">
        <v>0</v>
      </c>
      <c r="D1917" s="178">
        <v>44412.1</v>
      </c>
      <c r="E1917" s="179" t="s">
        <v>0</v>
      </c>
    </row>
    <row r="1918" spans="1:5" x14ac:dyDescent="0.25">
      <c r="A1918" s="232" t="s">
        <v>198</v>
      </c>
      <c r="B1918" s="231"/>
      <c r="C1918" s="178">
        <v>0</v>
      </c>
      <c r="D1918" s="178">
        <v>44412.1</v>
      </c>
      <c r="E1918" s="179" t="s">
        <v>0</v>
      </c>
    </row>
    <row r="1919" spans="1:5" x14ac:dyDescent="0.25">
      <c r="A1919" s="186" t="s">
        <v>520</v>
      </c>
      <c r="B1919" s="186" t="s">
        <v>521</v>
      </c>
      <c r="C1919" s="187">
        <v>0</v>
      </c>
      <c r="D1919" s="187">
        <v>44412.1</v>
      </c>
      <c r="E1919" s="188" t="s">
        <v>0</v>
      </c>
    </row>
    <row r="1920" spans="1:5" x14ac:dyDescent="0.25">
      <c r="A1920" s="106" t="s">
        <v>522</v>
      </c>
      <c r="B1920" s="106" t="s">
        <v>523</v>
      </c>
      <c r="C1920" s="99" t="s">
        <v>0</v>
      </c>
      <c r="D1920" s="99">
        <v>44412.1</v>
      </c>
      <c r="E1920" s="100" t="s">
        <v>0</v>
      </c>
    </row>
    <row r="1921" spans="1:5" x14ac:dyDescent="0.25">
      <c r="A1921" s="232" t="s">
        <v>219</v>
      </c>
      <c r="B1921" s="231"/>
      <c r="C1921" s="178">
        <v>185000</v>
      </c>
      <c r="D1921" s="178">
        <v>144977.79999999999</v>
      </c>
      <c r="E1921" s="179">
        <v>78.37</v>
      </c>
    </row>
    <row r="1922" spans="1:5" x14ac:dyDescent="0.25">
      <c r="A1922" s="232" t="s">
        <v>220</v>
      </c>
      <c r="B1922" s="231"/>
      <c r="C1922" s="178">
        <v>185000</v>
      </c>
      <c r="D1922" s="178">
        <v>144977.79999999999</v>
      </c>
      <c r="E1922" s="179">
        <v>78.37</v>
      </c>
    </row>
    <row r="1923" spans="1:5" x14ac:dyDescent="0.25">
      <c r="A1923" s="186" t="s">
        <v>520</v>
      </c>
      <c r="B1923" s="186" t="s">
        <v>521</v>
      </c>
      <c r="C1923" s="187">
        <v>185000</v>
      </c>
      <c r="D1923" s="187">
        <v>144977.79999999999</v>
      </c>
      <c r="E1923" s="188">
        <v>78.37</v>
      </c>
    </row>
    <row r="1924" spans="1:5" x14ac:dyDescent="0.25">
      <c r="A1924" s="106" t="s">
        <v>522</v>
      </c>
      <c r="B1924" s="106" t="s">
        <v>523</v>
      </c>
      <c r="C1924" s="99" t="s">
        <v>0</v>
      </c>
      <c r="D1924" s="99">
        <v>144977.79999999999</v>
      </c>
      <c r="E1924" s="100" t="s">
        <v>0</v>
      </c>
    </row>
    <row r="1925" spans="1:5" x14ac:dyDescent="0.25">
      <c r="A1925" s="183" t="s">
        <v>952</v>
      </c>
      <c r="B1925" s="183" t="s">
        <v>953</v>
      </c>
      <c r="C1925" s="184">
        <v>7000</v>
      </c>
      <c r="D1925" s="184">
        <v>0</v>
      </c>
      <c r="E1925" s="185">
        <v>0</v>
      </c>
    </row>
    <row r="1926" spans="1:5" x14ac:dyDescent="0.25">
      <c r="A1926" s="232" t="s">
        <v>197</v>
      </c>
      <c r="B1926" s="231"/>
      <c r="C1926" s="178">
        <v>7000</v>
      </c>
      <c r="D1926" s="178">
        <v>0</v>
      </c>
      <c r="E1926" s="179">
        <v>0</v>
      </c>
    </row>
    <row r="1927" spans="1:5" x14ac:dyDescent="0.25">
      <c r="A1927" s="232" t="s">
        <v>198</v>
      </c>
      <c r="B1927" s="231"/>
      <c r="C1927" s="178">
        <v>7000</v>
      </c>
      <c r="D1927" s="178">
        <v>0</v>
      </c>
      <c r="E1927" s="179">
        <v>0</v>
      </c>
    </row>
    <row r="1928" spans="1:5" x14ac:dyDescent="0.25">
      <c r="A1928" s="186" t="s">
        <v>520</v>
      </c>
      <c r="B1928" s="186" t="s">
        <v>521</v>
      </c>
      <c r="C1928" s="187">
        <v>7000</v>
      </c>
      <c r="D1928" s="187">
        <v>0</v>
      </c>
      <c r="E1928" s="188">
        <v>0</v>
      </c>
    </row>
    <row r="1929" spans="1:5" x14ac:dyDescent="0.25">
      <c r="A1929" s="183" t="s">
        <v>954</v>
      </c>
      <c r="B1929" s="183" t="s">
        <v>955</v>
      </c>
      <c r="C1929" s="184">
        <v>78000</v>
      </c>
      <c r="D1929" s="184">
        <v>84767.21</v>
      </c>
      <c r="E1929" s="185">
        <v>108.68</v>
      </c>
    </row>
    <row r="1930" spans="1:5" x14ac:dyDescent="0.25">
      <c r="A1930" s="232" t="s">
        <v>210</v>
      </c>
      <c r="B1930" s="231"/>
      <c r="C1930" s="178">
        <v>78000</v>
      </c>
      <c r="D1930" s="178">
        <v>84767.21</v>
      </c>
      <c r="E1930" s="179">
        <v>108.68</v>
      </c>
    </row>
    <row r="1931" spans="1:5" x14ac:dyDescent="0.25">
      <c r="A1931" s="232" t="s">
        <v>212</v>
      </c>
      <c r="B1931" s="231"/>
      <c r="C1931" s="178">
        <v>78000</v>
      </c>
      <c r="D1931" s="178">
        <v>84767.21</v>
      </c>
      <c r="E1931" s="179">
        <v>108.68</v>
      </c>
    </row>
    <row r="1932" spans="1:5" x14ac:dyDescent="0.25">
      <c r="A1932" s="186" t="s">
        <v>344</v>
      </c>
      <c r="B1932" s="186" t="s">
        <v>345</v>
      </c>
      <c r="C1932" s="187">
        <v>0</v>
      </c>
      <c r="D1932" s="187">
        <v>2481</v>
      </c>
      <c r="E1932" s="188" t="s">
        <v>0</v>
      </c>
    </row>
    <row r="1933" spans="1:5" x14ac:dyDescent="0.25">
      <c r="A1933" s="106" t="s">
        <v>376</v>
      </c>
      <c r="B1933" s="106" t="s">
        <v>377</v>
      </c>
      <c r="C1933" s="99" t="s">
        <v>0</v>
      </c>
      <c r="D1933" s="99">
        <v>2481</v>
      </c>
      <c r="E1933" s="100" t="s">
        <v>0</v>
      </c>
    </row>
    <row r="1934" spans="1:5" x14ac:dyDescent="0.25">
      <c r="A1934" s="186" t="s">
        <v>520</v>
      </c>
      <c r="B1934" s="186" t="s">
        <v>521</v>
      </c>
      <c r="C1934" s="187">
        <v>78000</v>
      </c>
      <c r="D1934" s="187">
        <v>82286.210000000006</v>
      </c>
      <c r="E1934" s="188">
        <v>105.5</v>
      </c>
    </row>
    <row r="1935" spans="1:5" x14ac:dyDescent="0.25">
      <c r="A1935" s="106" t="s">
        <v>522</v>
      </c>
      <c r="B1935" s="106" t="s">
        <v>523</v>
      </c>
      <c r="C1935" s="99" t="s">
        <v>0</v>
      </c>
      <c r="D1935" s="99">
        <v>82286.210000000006</v>
      </c>
      <c r="E1935" s="100" t="s">
        <v>0</v>
      </c>
    </row>
    <row r="1936" spans="1:5" x14ac:dyDescent="0.25">
      <c r="A1936" s="183" t="s">
        <v>956</v>
      </c>
      <c r="B1936" s="183" t="s">
        <v>957</v>
      </c>
      <c r="C1936" s="184">
        <v>5000</v>
      </c>
      <c r="D1936" s="184">
        <v>1250</v>
      </c>
      <c r="E1936" s="185">
        <v>25</v>
      </c>
    </row>
    <row r="1937" spans="1:5" x14ac:dyDescent="0.25">
      <c r="A1937" s="232" t="s">
        <v>199</v>
      </c>
      <c r="B1937" s="231"/>
      <c r="C1937" s="178">
        <v>5000</v>
      </c>
      <c r="D1937" s="178">
        <v>1250</v>
      </c>
      <c r="E1937" s="179">
        <v>25</v>
      </c>
    </row>
    <row r="1938" spans="1:5" x14ac:dyDescent="0.25">
      <c r="A1938" s="232" t="s">
        <v>200</v>
      </c>
      <c r="B1938" s="231"/>
      <c r="C1938" s="178">
        <v>5000</v>
      </c>
      <c r="D1938" s="178">
        <v>1250</v>
      </c>
      <c r="E1938" s="179">
        <v>25</v>
      </c>
    </row>
    <row r="1939" spans="1:5" x14ac:dyDescent="0.25">
      <c r="A1939" s="186" t="s">
        <v>520</v>
      </c>
      <c r="B1939" s="186" t="s">
        <v>521</v>
      </c>
      <c r="C1939" s="187">
        <v>5000</v>
      </c>
      <c r="D1939" s="187">
        <v>1250</v>
      </c>
      <c r="E1939" s="188">
        <v>25</v>
      </c>
    </row>
    <row r="1940" spans="1:5" x14ac:dyDescent="0.25">
      <c r="A1940" s="106" t="s">
        <v>522</v>
      </c>
      <c r="B1940" s="106" t="s">
        <v>523</v>
      </c>
      <c r="C1940" s="99" t="s">
        <v>0</v>
      </c>
      <c r="D1940" s="99">
        <v>1250</v>
      </c>
      <c r="E1940" s="100" t="s">
        <v>0</v>
      </c>
    </row>
    <row r="1941" spans="1:5" x14ac:dyDescent="0.25">
      <c r="A1941" s="183" t="s">
        <v>958</v>
      </c>
      <c r="B1941" s="183" t="s">
        <v>959</v>
      </c>
      <c r="C1941" s="184">
        <v>2500000</v>
      </c>
      <c r="D1941" s="184">
        <v>2391258.66</v>
      </c>
      <c r="E1941" s="185">
        <v>95.65</v>
      </c>
    </row>
    <row r="1942" spans="1:5" x14ac:dyDescent="0.25">
      <c r="A1942" s="232" t="s">
        <v>197</v>
      </c>
      <c r="B1942" s="231"/>
      <c r="C1942" s="178">
        <v>1081134.24</v>
      </c>
      <c r="D1942" s="178">
        <v>988487.44</v>
      </c>
      <c r="E1942" s="179">
        <v>91.43</v>
      </c>
    </row>
    <row r="1943" spans="1:5" x14ac:dyDescent="0.25">
      <c r="A1943" s="232" t="s">
        <v>198</v>
      </c>
      <c r="B1943" s="231"/>
      <c r="C1943" s="178">
        <v>1081134.24</v>
      </c>
      <c r="D1943" s="178">
        <v>988487.44</v>
      </c>
      <c r="E1943" s="179">
        <v>91.43</v>
      </c>
    </row>
    <row r="1944" spans="1:5" x14ac:dyDescent="0.25">
      <c r="A1944" s="186" t="s">
        <v>344</v>
      </c>
      <c r="B1944" s="186" t="s">
        <v>345</v>
      </c>
      <c r="C1944" s="187">
        <v>0</v>
      </c>
      <c r="D1944" s="187">
        <v>17116.32</v>
      </c>
      <c r="E1944" s="188" t="s">
        <v>0</v>
      </c>
    </row>
    <row r="1945" spans="1:5" x14ac:dyDescent="0.25">
      <c r="A1945" s="106" t="s">
        <v>376</v>
      </c>
      <c r="B1945" s="106" t="s">
        <v>377</v>
      </c>
      <c r="C1945" s="99" t="s">
        <v>0</v>
      </c>
      <c r="D1945" s="99">
        <v>17116.32</v>
      </c>
      <c r="E1945" s="100" t="s">
        <v>0</v>
      </c>
    </row>
    <row r="1946" spans="1:5" x14ac:dyDescent="0.25">
      <c r="A1946" s="186" t="s">
        <v>520</v>
      </c>
      <c r="B1946" s="186" t="s">
        <v>521</v>
      </c>
      <c r="C1946" s="187">
        <v>1081134.24</v>
      </c>
      <c r="D1946" s="187">
        <v>971371.12</v>
      </c>
      <c r="E1946" s="188">
        <v>89.85</v>
      </c>
    </row>
    <row r="1947" spans="1:5" x14ac:dyDescent="0.25">
      <c r="A1947" s="106" t="s">
        <v>522</v>
      </c>
      <c r="B1947" s="106" t="s">
        <v>523</v>
      </c>
      <c r="C1947" s="99" t="s">
        <v>0</v>
      </c>
      <c r="D1947" s="99">
        <v>971371.12</v>
      </c>
      <c r="E1947" s="100" t="s">
        <v>0</v>
      </c>
    </row>
    <row r="1948" spans="1:5" x14ac:dyDescent="0.25">
      <c r="A1948" s="232" t="s">
        <v>210</v>
      </c>
      <c r="B1948" s="231"/>
      <c r="C1948" s="178">
        <v>1414887.96</v>
      </c>
      <c r="D1948" s="178">
        <v>1402771.22</v>
      </c>
      <c r="E1948" s="179">
        <v>99.14</v>
      </c>
    </row>
    <row r="1949" spans="1:5" x14ac:dyDescent="0.25">
      <c r="A1949" s="232" t="s">
        <v>211</v>
      </c>
      <c r="B1949" s="231"/>
      <c r="C1949" s="178">
        <v>1414887.96</v>
      </c>
      <c r="D1949" s="178">
        <v>1402771.22</v>
      </c>
      <c r="E1949" s="179">
        <v>99.14</v>
      </c>
    </row>
    <row r="1950" spans="1:5" x14ac:dyDescent="0.25">
      <c r="A1950" s="186" t="s">
        <v>344</v>
      </c>
      <c r="B1950" s="186" t="s">
        <v>345</v>
      </c>
      <c r="C1950" s="187">
        <v>0</v>
      </c>
      <c r="D1950" s="187">
        <v>4248</v>
      </c>
      <c r="E1950" s="188" t="s">
        <v>0</v>
      </c>
    </row>
    <row r="1951" spans="1:5" x14ac:dyDescent="0.25">
      <c r="A1951" s="106" t="s">
        <v>376</v>
      </c>
      <c r="B1951" s="106" t="s">
        <v>377</v>
      </c>
      <c r="C1951" s="99" t="s">
        <v>0</v>
      </c>
      <c r="D1951" s="99">
        <v>4248</v>
      </c>
      <c r="E1951" s="100" t="s">
        <v>0</v>
      </c>
    </row>
    <row r="1952" spans="1:5" x14ac:dyDescent="0.25">
      <c r="A1952" s="186" t="s">
        <v>520</v>
      </c>
      <c r="B1952" s="186" t="s">
        <v>521</v>
      </c>
      <c r="C1952" s="187">
        <v>1414887.96</v>
      </c>
      <c r="D1952" s="187">
        <v>1398523.22</v>
      </c>
      <c r="E1952" s="188">
        <v>98.84</v>
      </c>
    </row>
    <row r="1953" spans="1:5" x14ac:dyDescent="0.25">
      <c r="A1953" s="106" t="s">
        <v>522</v>
      </c>
      <c r="B1953" s="106" t="s">
        <v>523</v>
      </c>
      <c r="C1953" s="99" t="s">
        <v>0</v>
      </c>
      <c r="D1953" s="99">
        <v>1398523.22</v>
      </c>
      <c r="E1953" s="100" t="s">
        <v>0</v>
      </c>
    </row>
    <row r="1954" spans="1:5" x14ac:dyDescent="0.25">
      <c r="A1954" s="232" t="s">
        <v>219</v>
      </c>
      <c r="B1954" s="231"/>
      <c r="C1954" s="178">
        <v>3977.8</v>
      </c>
      <c r="D1954" s="178">
        <v>0</v>
      </c>
      <c r="E1954" s="179">
        <v>0</v>
      </c>
    </row>
    <row r="1955" spans="1:5" x14ac:dyDescent="0.25">
      <c r="A1955" s="232" t="s">
        <v>220</v>
      </c>
      <c r="B1955" s="231"/>
      <c r="C1955" s="178">
        <v>3977.8</v>
      </c>
      <c r="D1955" s="178">
        <v>0</v>
      </c>
      <c r="E1955" s="179">
        <v>0</v>
      </c>
    </row>
    <row r="1956" spans="1:5" x14ac:dyDescent="0.25">
      <c r="A1956" s="186" t="s">
        <v>520</v>
      </c>
      <c r="B1956" s="186" t="s">
        <v>521</v>
      </c>
      <c r="C1956" s="187">
        <v>3977.8</v>
      </c>
      <c r="D1956" s="187">
        <v>0</v>
      </c>
      <c r="E1956" s="188">
        <v>0</v>
      </c>
    </row>
    <row r="1957" spans="1:5" x14ac:dyDescent="0.25">
      <c r="A1957" s="183" t="s">
        <v>960</v>
      </c>
      <c r="B1957" s="183" t="s">
        <v>961</v>
      </c>
      <c r="C1957" s="184">
        <v>100000</v>
      </c>
      <c r="D1957" s="184">
        <v>89281.86</v>
      </c>
      <c r="E1957" s="185">
        <v>89.28</v>
      </c>
    </row>
    <row r="1958" spans="1:5" x14ac:dyDescent="0.25">
      <c r="A1958" s="232" t="s">
        <v>210</v>
      </c>
      <c r="B1958" s="231"/>
      <c r="C1958" s="178">
        <v>100000</v>
      </c>
      <c r="D1958" s="178">
        <v>89281.86</v>
      </c>
      <c r="E1958" s="179">
        <v>89.28</v>
      </c>
    </row>
    <row r="1959" spans="1:5" x14ac:dyDescent="0.25">
      <c r="A1959" s="232" t="s">
        <v>212</v>
      </c>
      <c r="B1959" s="231"/>
      <c r="C1959" s="178">
        <v>100000</v>
      </c>
      <c r="D1959" s="178">
        <v>89281.86</v>
      </c>
      <c r="E1959" s="179">
        <v>89.28</v>
      </c>
    </row>
    <row r="1960" spans="1:5" x14ac:dyDescent="0.25">
      <c r="A1960" s="186" t="s">
        <v>520</v>
      </c>
      <c r="B1960" s="186" t="s">
        <v>521</v>
      </c>
      <c r="C1960" s="187">
        <v>100000</v>
      </c>
      <c r="D1960" s="187">
        <v>89281.86</v>
      </c>
      <c r="E1960" s="188">
        <v>89.28</v>
      </c>
    </row>
    <row r="1961" spans="1:5" x14ac:dyDescent="0.25">
      <c r="A1961" s="106" t="s">
        <v>522</v>
      </c>
      <c r="B1961" s="106" t="s">
        <v>523</v>
      </c>
      <c r="C1961" s="99" t="s">
        <v>0</v>
      </c>
      <c r="D1961" s="99">
        <v>89281.86</v>
      </c>
      <c r="E1961" s="100" t="s">
        <v>0</v>
      </c>
    </row>
    <row r="1962" spans="1:5" x14ac:dyDescent="0.25">
      <c r="A1962" s="180" t="s">
        <v>962</v>
      </c>
      <c r="B1962" s="180" t="s">
        <v>963</v>
      </c>
      <c r="C1962" s="181">
        <v>20000</v>
      </c>
      <c r="D1962" s="181">
        <v>19125</v>
      </c>
      <c r="E1962" s="182">
        <v>95.63</v>
      </c>
    </row>
    <row r="1963" spans="1:5" x14ac:dyDescent="0.25">
      <c r="A1963" s="183" t="s">
        <v>964</v>
      </c>
      <c r="B1963" s="183" t="s">
        <v>965</v>
      </c>
      <c r="C1963" s="184">
        <v>20000</v>
      </c>
      <c r="D1963" s="184">
        <v>19125</v>
      </c>
      <c r="E1963" s="185">
        <v>95.63</v>
      </c>
    </row>
    <row r="1964" spans="1:5" x14ac:dyDescent="0.25">
      <c r="A1964" s="232" t="s">
        <v>197</v>
      </c>
      <c r="B1964" s="231"/>
      <c r="C1964" s="178">
        <v>20000</v>
      </c>
      <c r="D1964" s="178">
        <v>19125</v>
      </c>
      <c r="E1964" s="179">
        <v>95.63</v>
      </c>
    </row>
    <row r="1965" spans="1:5" x14ac:dyDescent="0.25">
      <c r="A1965" s="232" t="s">
        <v>198</v>
      </c>
      <c r="B1965" s="231"/>
      <c r="C1965" s="178">
        <v>20000</v>
      </c>
      <c r="D1965" s="178">
        <v>19125</v>
      </c>
      <c r="E1965" s="179">
        <v>95.63</v>
      </c>
    </row>
    <row r="1966" spans="1:5" x14ac:dyDescent="0.25">
      <c r="A1966" s="186" t="s">
        <v>344</v>
      </c>
      <c r="B1966" s="186" t="s">
        <v>345</v>
      </c>
      <c r="C1966" s="187">
        <v>10000</v>
      </c>
      <c r="D1966" s="187">
        <v>10000</v>
      </c>
      <c r="E1966" s="188">
        <v>100</v>
      </c>
    </row>
    <row r="1967" spans="1:5" x14ac:dyDescent="0.25">
      <c r="A1967" s="106" t="s">
        <v>376</v>
      </c>
      <c r="B1967" s="106" t="s">
        <v>377</v>
      </c>
      <c r="C1967" s="99" t="s">
        <v>0</v>
      </c>
      <c r="D1967" s="99">
        <v>10000</v>
      </c>
      <c r="E1967" s="100" t="s">
        <v>0</v>
      </c>
    </row>
    <row r="1968" spans="1:5" x14ac:dyDescent="0.25">
      <c r="A1968" s="186" t="s">
        <v>412</v>
      </c>
      <c r="B1968" s="186" t="s">
        <v>413</v>
      </c>
      <c r="C1968" s="187">
        <v>10000</v>
      </c>
      <c r="D1968" s="187">
        <v>9125</v>
      </c>
      <c r="E1968" s="188">
        <v>91.25</v>
      </c>
    </row>
    <row r="1969" spans="1:5" x14ac:dyDescent="0.25">
      <c r="A1969" s="106" t="s">
        <v>944</v>
      </c>
      <c r="B1969" s="106" t="s">
        <v>945</v>
      </c>
      <c r="C1969" s="99" t="s">
        <v>0</v>
      </c>
      <c r="D1969" s="99">
        <v>9125</v>
      </c>
      <c r="E1969" s="100" t="s">
        <v>0</v>
      </c>
    </row>
  </sheetData>
  <mergeCells count="662">
    <mergeCell ref="A1955:B1955"/>
    <mergeCell ref="A1958:B1958"/>
    <mergeCell ref="A1959:B1959"/>
    <mergeCell ref="A1964:B1964"/>
    <mergeCell ref="A1965:B1965"/>
    <mergeCell ref="A1930:B1930"/>
    <mergeCell ref="A1931:B1931"/>
    <mergeCell ref="A1937:B1937"/>
    <mergeCell ref="A1938:B1938"/>
    <mergeCell ref="A1942:B1942"/>
    <mergeCell ref="A1943:B1943"/>
    <mergeCell ref="A1948:B1948"/>
    <mergeCell ref="A1949:B1949"/>
    <mergeCell ref="A1954:B1954"/>
    <mergeCell ref="A1895:B1895"/>
    <mergeCell ref="A1902:B1902"/>
    <mergeCell ref="A1903:B1903"/>
    <mergeCell ref="A1917:B1917"/>
    <mergeCell ref="A1918:B1918"/>
    <mergeCell ref="A1921:B1921"/>
    <mergeCell ref="A1922:B1922"/>
    <mergeCell ref="A1926:B1926"/>
    <mergeCell ref="A1927:B1927"/>
    <mergeCell ref="A1872:B1872"/>
    <mergeCell ref="A1873:B1873"/>
    <mergeCell ref="A1877:B1877"/>
    <mergeCell ref="A1878:B1878"/>
    <mergeCell ref="A1883:B1883"/>
    <mergeCell ref="A1884:B1884"/>
    <mergeCell ref="A1890:B1890"/>
    <mergeCell ref="A1891:B1891"/>
    <mergeCell ref="A1894:B1894"/>
    <mergeCell ref="A1846:B1846"/>
    <mergeCell ref="A1847:B1847"/>
    <mergeCell ref="A1852:B1852"/>
    <mergeCell ref="A1853:B1853"/>
    <mergeCell ref="A1857:B1857"/>
    <mergeCell ref="A1858:B1858"/>
    <mergeCell ref="A1861:B1861"/>
    <mergeCell ref="A1867:B1867"/>
    <mergeCell ref="A1868:B1868"/>
    <mergeCell ref="A1818:B1818"/>
    <mergeCell ref="A1822:B1822"/>
    <mergeCell ref="A1823:B1823"/>
    <mergeCell ref="A1828:B1828"/>
    <mergeCell ref="A1829:B1829"/>
    <mergeCell ref="A1834:B1834"/>
    <mergeCell ref="A1835:B1835"/>
    <mergeCell ref="A1841:B1841"/>
    <mergeCell ref="A1842:B1842"/>
    <mergeCell ref="A1798:B1798"/>
    <mergeCell ref="A1799:B1799"/>
    <mergeCell ref="A1802:B1802"/>
    <mergeCell ref="A1803:B1803"/>
    <mergeCell ref="A1808:B1808"/>
    <mergeCell ref="A1809:B1809"/>
    <mergeCell ref="A1813:B1813"/>
    <mergeCell ref="A1814:B1814"/>
    <mergeCell ref="A1817:B1817"/>
    <mergeCell ref="A1769:B1769"/>
    <mergeCell ref="A1770:B1770"/>
    <mergeCell ref="A1772:B1772"/>
    <mergeCell ref="A1778:B1778"/>
    <mergeCell ref="A1779:B1779"/>
    <mergeCell ref="A1785:B1785"/>
    <mergeCell ref="A1786:B1786"/>
    <mergeCell ref="A1792:B1792"/>
    <mergeCell ref="A1793:B1793"/>
    <mergeCell ref="A1737:B1737"/>
    <mergeCell ref="A1741:B1741"/>
    <mergeCell ref="A1742:B1742"/>
    <mergeCell ref="A1747:B1747"/>
    <mergeCell ref="A1748:B1748"/>
    <mergeCell ref="A1752:B1752"/>
    <mergeCell ref="A1753:B1753"/>
    <mergeCell ref="A1759:B1759"/>
    <mergeCell ref="A1760:B1760"/>
    <mergeCell ref="A1713:B1713"/>
    <mergeCell ref="A1716:B1716"/>
    <mergeCell ref="A1721:B1721"/>
    <mergeCell ref="A1722:B1722"/>
    <mergeCell ref="A1726:B1726"/>
    <mergeCell ref="A1727:B1727"/>
    <mergeCell ref="A1730:B1730"/>
    <mergeCell ref="A1731:B1731"/>
    <mergeCell ref="A1736:B1736"/>
    <mergeCell ref="A1690:B1690"/>
    <mergeCell ref="A1693:B1693"/>
    <mergeCell ref="A1697:B1697"/>
    <mergeCell ref="A1698:B1698"/>
    <mergeCell ref="A1703:B1703"/>
    <mergeCell ref="A1704:B1704"/>
    <mergeCell ref="A1707:B1707"/>
    <mergeCell ref="A1708:B1708"/>
    <mergeCell ref="A1712:B1712"/>
    <mergeCell ref="A1663:B1663"/>
    <mergeCell ref="A1664:B1664"/>
    <mergeCell ref="A1669:B1669"/>
    <mergeCell ref="A1670:B1670"/>
    <mergeCell ref="A1676:B1676"/>
    <mergeCell ref="A1677:B1677"/>
    <mergeCell ref="A1684:B1684"/>
    <mergeCell ref="A1685:B1685"/>
    <mergeCell ref="A1689:B1689"/>
    <mergeCell ref="A1639:B1639"/>
    <mergeCell ref="A1640:B1640"/>
    <mergeCell ref="A1645:B1645"/>
    <mergeCell ref="A1646:B1646"/>
    <mergeCell ref="A1649:B1649"/>
    <mergeCell ref="A1650:B1650"/>
    <mergeCell ref="A1653:B1653"/>
    <mergeCell ref="A1656:B1656"/>
    <mergeCell ref="A1659:B1659"/>
    <mergeCell ref="A1615:B1615"/>
    <mergeCell ref="A1618:B1618"/>
    <mergeCell ref="A1619:B1619"/>
    <mergeCell ref="A1624:B1624"/>
    <mergeCell ref="A1625:B1625"/>
    <mergeCell ref="A1628:B1628"/>
    <mergeCell ref="A1629:B1629"/>
    <mergeCell ref="A1633:B1633"/>
    <mergeCell ref="A1634:B1634"/>
    <mergeCell ref="A1593:B1593"/>
    <mergeCell ref="A1594:B1594"/>
    <mergeCell ref="A1598:B1598"/>
    <mergeCell ref="A1599:B1599"/>
    <mergeCell ref="A1604:B1604"/>
    <mergeCell ref="A1605:B1605"/>
    <mergeCell ref="A1609:B1609"/>
    <mergeCell ref="A1610:B1610"/>
    <mergeCell ref="A1614:B1614"/>
    <mergeCell ref="A1566:B1566"/>
    <mergeCell ref="A1570:B1570"/>
    <mergeCell ref="A1571:B1571"/>
    <mergeCell ref="A1576:B1576"/>
    <mergeCell ref="A1577:B1577"/>
    <mergeCell ref="A1582:B1582"/>
    <mergeCell ref="A1583:B1583"/>
    <mergeCell ref="A1587:B1587"/>
    <mergeCell ref="A1588:B1588"/>
    <mergeCell ref="A1538:B1538"/>
    <mergeCell ref="A1543:B1543"/>
    <mergeCell ref="A1544:B1544"/>
    <mergeCell ref="A1547:B1547"/>
    <mergeCell ref="A1552:B1552"/>
    <mergeCell ref="A1553:B1553"/>
    <mergeCell ref="A1557:B1557"/>
    <mergeCell ref="A1558:B1558"/>
    <mergeCell ref="A1565:B1565"/>
    <mergeCell ref="A1516:B1516"/>
    <mergeCell ref="A1517:B1517"/>
    <mergeCell ref="A1520:B1520"/>
    <mergeCell ref="A1521:B1521"/>
    <mergeCell ref="A1525:B1525"/>
    <mergeCell ref="A1526:B1526"/>
    <mergeCell ref="A1531:B1531"/>
    <mergeCell ref="A1532:B1532"/>
    <mergeCell ref="A1537:B1537"/>
    <mergeCell ref="A1495:B1495"/>
    <mergeCell ref="A1496:B1496"/>
    <mergeCell ref="A1498:B1498"/>
    <mergeCell ref="A1502:B1502"/>
    <mergeCell ref="A1503:B1503"/>
    <mergeCell ref="A1507:B1507"/>
    <mergeCell ref="A1508:B1508"/>
    <mergeCell ref="A1512:B1512"/>
    <mergeCell ref="A1513:B1513"/>
    <mergeCell ref="A1473:B1473"/>
    <mergeCell ref="A1476:B1476"/>
    <mergeCell ref="A1477:B1477"/>
    <mergeCell ref="A1480:B1480"/>
    <mergeCell ref="A1481:B1481"/>
    <mergeCell ref="A1485:B1485"/>
    <mergeCell ref="A1486:B1486"/>
    <mergeCell ref="A1491:B1491"/>
    <mergeCell ref="A1492:B1492"/>
    <mergeCell ref="A1455:B1455"/>
    <mergeCell ref="A1456:B1456"/>
    <mergeCell ref="A1460:B1460"/>
    <mergeCell ref="A1461:B1461"/>
    <mergeCell ref="A1464:B1464"/>
    <mergeCell ref="A1465:B1465"/>
    <mergeCell ref="A1468:B1468"/>
    <mergeCell ref="A1469:B1469"/>
    <mergeCell ref="A1472:B1472"/>
    <mergeCell ref="A1432:B1432"/>
    <mergeCell ref="A1435:B1435"/>
    <mergeCell ref="A1436:B1436"/>
    <mergeCell ref="A1441:B1441"/>
    <mergeCell ref="A1442:B1442"/>
    <mergeCell ref="A1445:B1445"/>
    <mergeCell ref="A1446:B1446"/>
    <mergeCell ref="A1450:B1450"/>
    <mergeCell ref="A1451:B1451"/>
    <mergeCell ref="A1410:B1410"/>
    <mergeCell ref="A1411:B1411"/>
    <mergeCell ref="A1414:B1414"/>
    <mergeCell ref="A1415:B1415"/>
    <mergeCell ref="A1421:B1421"/>
    <mergeCell ref="A1422:B1422"/>
    <mergeCell ref="A1426:B1426"/>
    <mergeCell ref="A1427:B1427"/>
    <mergeCell ref="A1431:B1431"/>
    <mergeCell ref="A1401:B1401"/>
    <mergeCell ref="A1402:B1402"/>
    <mergeCell ref="A1403:B1403"/>
    <mergeCell ref="A1404:B1404"/>
    <mergeCell ref="A1405:B1405"/>
    <mergeCell ref="A1406:B1406"/>
    <mergeCell ref="A1407:B1407"/>
    <mergeCell ref="A1408:B1408"/>
    <mergeCell ref="A1409:B1409"/>
    <mergeCell ref="A1392:B1392"/>
    <mergeCell ref="A1393:B1393"/>
    <mergeCell ref="A1394:B1394"/>
    <mergeCell ref="A1395:B1395"/>
    <mergeCell ref="A1396:B1396"/>
    <mergeCell ref="A1397:B1397"/>
    <mergeCell ref="A1398:B1398"/>
    <mergeCell ref="A1399:B1399"/>
    <mergeCell ref="A1400:B1400"/>
    <mergeCell ref="A1366:B1366"/>
    <mergeCell ref="A1367:B1367"/>
    <mergeCell ref="A1370:B1370"/>
    <mergeCell ref="A1371:B1371"/>
    <mergeCell ref="A1381:B1381"/>
    <mergeCell ref="A1382:B1382"/>
    <mergeCell ref="A1388:B1388"/>
    <mergeCell ref="A1389:B1389"/>
    <mergeCell ref="A1391:B1391"/>
    <mergeCell ref="A1302:B1302"/>
    <mergeCell ref="A1340:B1340"/>
    <mergeCell ref="A1341:B1341"/>
    <mergeCell ref="A1342:B1342"/>
    <mergeCell ref="A1343:B1343"/>
    <mergeCell ref="A1346:B1346"/>
    <mergeCell ref="A1347:B1347"/>
    <mergeCell ref="A1364:B1364"/>
    <mergeCell ref="A1365:B1365"/>
    <mergeCell ref="A1282:B1282"/>
    <mergeCell ref="A1283:B1283"/>
    <mergeCell ref="A1284:B1284"/>
    <mergeCell ref="A1285:B1285"/>
    <mergeCell ref="A1286:B1286"/>
    <mergeCell ref="A1287:B1287"/>
    <mergeCell ref="A1290:B1290"/>
    <mergeCell ref="A1291:B1291"/>
    <mergeCell ref="A1301:B1301"/>
    <mergeCell ref="A1262:B1262"/>
    <mergeCell ref="A1271:B1271"/>
    <mergeCell ref="A1272:B1272"/>
    <mergeCell ref="A1274:B1274"/>
    <mergeCell ref="A1275:B1275"/>
    <mergeCell ref="A1278:B1278"/>
    <mergeCell ref="A1279:B1279"/>
    <mergeCell ref="A1280:B1280"/>
    <mergeCell ref="A1281:B1281"/>
    <mergeCell ref="A1208:B1208"/>
    <mergeCell ref="A1209:B1209"/>
    <mergeCell ref="A1210:B1210"/>
    <mergeCell ref="A1211:B1211"/>
    <mergeCell ref="A1214:B1214"/>
    <mergeCell ref="A1215:B1215"/>
    <mergeCell ref="A1248:B1248"/>
    <mergeCell ref="A1249:B1249"/>
    <mergeCell ref="A1261:B1261"/>
    <mergeCell ref="A1199:B1199"/>
    <mergeCell ref="A1200:B1200"/>
    <mergeCell ref="A1201:B1201"/>
    <mergeCell ref="A1202:B1202"/>
    <mergeCell ref="A1203:B1203"/>
    <mergeCell ref="A1204:B1204"/>
    <mergeCell ref="A1205:B1205"/>
    <mergeCell ref="A1206:B1206"/>
    <mergeCell ref="A1207:B1207"/>
    <mergeCell ref="A1190:B1190"/>
    <mergeCell ref="A1191:B1191"/>
    <mergeCell ref="A1192:B1192"/>
    <mergeCell ref="A1193:B1193"/>
    <mergeCell ref="A1194:B1194"/>
    <mergeCell ref="A1195:B1195"/>
    <mergeCell ref="A1196:B1196"/>
    <mergeCell ref="A1197:B1197"/>
    <mergeCell ref="A1198:B1198"/>
    <mergeCell ref="A1159:B1159"/>
    <mergeCell ref="A1164:B1164"/>
    <mergeCell ref="A1165:B1165"/>
    <mergeCell ref="A1174:B1174"/>
    <mergeCell ref="A1175:B1175"/>
    <mergeCell ref="A1180:B1180"/>
    <mergeCell ref="A1181:B1181"/>
    <mergeCell ref="A1186:B1186"/>
    <mergeCell ref="A1187:B1187"/>
    <mergeCell ref="A1132:B1132"/>
    <mergeCell ref="A1133:B1133"/>
    <mergeCell ref="A1138:B1138"/>
    <mergeCell ref="A1139:B1139"/>
    <mergeCell ref="A1145:B1145"/>
    <mergeCell ref="A1146:B1146"/>
    <mergeCell ref="A1152:B1152"/>
    <mergeCell ref="A1153:B1153"/>
    <mergeCell ref="A1158:B1158"/>
    <mergeCell ref="A1106:B1106"/>
    <mergeCell ref="A1110:B1110"/>
    <mergeCell ref="A1111:B1111"/>
    <mergeCell ref="A1116:B1116"/>
    <mergeCell ref="A1117:B1117"/>
    <mergeCell ref="A1122:B1122"/>
    <mergeCell ref="A1123:B1123"/>
    <mergeCell ref="A1128:B1128"/>
    <mergeCell ref="A1129:B1129"/>
    <mergeCell ref="A1085:B1085"/>
    <mergeCell ref="A1089:B1089"/>
    <mergeCell ref="A1090:B1090"/>
    <mergeCell ref="A1094:B1094"/>
    <mergeCell ref="A1095:B1095"/>
    <mergeCell ref="A1099:B1099"/>
    <mergeCell ref="A1100:B1100"/>
    <mergeCell ref="A1102:B1102"/>
    <mergeCell ref="A1105:B1105"/>
    <mergeCell ref="A1061:B1061"/>
    <mergeCell ref="A1062:B1062"/>
    <mergeCell ref="A1064:B1064"/>
    <mergeCell ref="A1065:B1065"/>
    <mergeCell ref="A1073:B1073"/>
    <mergeCell ref="A1074:B1074"/>
    <mergeCell ref="A1080:B1080"/>
    <mergeCell ref="A1081:B1081"/>
    <mergeCell ref="A1084:B1084"/>
    <mergeCell ref="A1037:B1037"/>
    <mergeCell ref="A1040:B1040"/>
    <mergeCell ref="A1041:B1041"/>
    <mergeCell ref="A1046:B1046"/>
    <mergeCell ref="A1047:B1047"/>
    <mergeCell ref="A1051:B1051"/>
    <mergeCell ref="A1052:B1052"/>
    <mergeCell ref="A1056:B1056"/>
    <mergeCell ref="A1057:B1057"/>
    <mergeCell ref="A1007:B1007"/>
    <mergeCell ref="A1008:B1008"/>
    <mergeCell ref="A1013:B1013"/>
    <mergeCell ref="A1014:B1014"/>
    <mergeCell ref="A1018:B1018"/>
    <mergeCell ref="A1019:B1019"/>
    <mergeCell ref="A1030:B1030"/>
    <mergeCell ref="A1031:B1031"/>
    <mergeCell ref="A1036:B1036"/>
    <mergeCell ref="A982:B982"/>
    <mergeCell ref="A987:B987"/>
    <mergeCell ref="A988:B988"/>
    <mergeCell ref="A992:B992"/>
    <mergeCell ref="A993:B993"/>
    <mergeCell ref="A997:B997"/>
    <mergeCell ref="A998:B998"/>
    <mergeCell ref="A1002:B1002"/>
    <mergeCell ref="A1003:B1003"/>
    <mergeCell ref="A955:B955"/>
    <mergeCell ref="A956:B956"/>
    <mergeCell ref="A960:B960"/>
    <mergeCell ref="A961:B961"/>
    <mergeCell ref="A967:B967"/>
    <mergeCell ref="A968:B968"/>
    <mergeCell ref="A974:B974"/>
    <mergeCell ref="A975:B975"/>
    <mergeCell ref="A981:B981"/>
    <mergeCell ref="A933:B933"/>
    <mergeCell ref="A934:B934"/>
    <mergeCell ref="A938:B938"/>
    <mergeCell ref="A939:B939"/>
    <mergeCell ref="A943:B943"/>
    <mergeCell ref="A944:B944"/>
    <mergeCell ref="A949:B949"/>
    <mergeCell ref="A950:B950"/>
    <mergeCell ref="A952:B952"/>
    <mergeCell ref="A905:B905"/>
    <mergeCell ref="A911:B911"/>
    <mergeCell ref="A912:B912"/>
    <mergeCell ref="A917:B917"/>
    <mergeCell ref="A918:B918"/>
    <mergeCell ref="A922:B922"/>
    <mergeCell ref="A923:B923"/>
    <mergeCell ref="A927:B927"/>
    <mergeCell ref="A928:B928"/>
    <mergeCell ref="A880:B880"/>
    <mergeCell ref="A881:B881"/>
    <mergeCell ref="A886:B886"/>
    <mergeCell ref="A887:B887"/>
    <mergeCell ref="A894:B894"/>
    <mergeCell ref="A895:B895"/>
    <mergeCell ref="A899:B899"/>
    <mergeCell ref="A900:B900"/>
    <mergeCell ref="A904:B904"/>
    <mergeCell ref="A833:B833"/>
    <mergeCell ref="A852:B852"/>
    <mergeCell ref="A853:B853"/>
    <mergeCell ref="A862:B862"/>
    <mergeCell ref="A863:B863"/>
    <mergeCell ref="A867:B867"/>
    <mergeCell ref="A868:B868"/>
    <mergeCell ref="A872:B872"/>
    <mergeCell ref="A873:B873"/>
    <mergeCell ref="A797:B797"/>
    <mergeCell ref="A798:B798"/>
    <mergeCell ref="A799:B799"/>
    <mergeCell ref="A800:B800"/>
    <mergeCell ref="A803:B803"/>
    <mergeCell ref="A804:B804"/>
    <mergeCell ref="A822:B822"/>
    <mergeCell ref="A823:B823"/>
    <mergeCell ref="A832:B832"/>
    <mergeCell ref="A765:B765"/>
    <mergeCell ref="A772:B772"/>
    <mergeCell ref="A785:B785"/>
    <mergeCell ref="A788:B788"/>
    <mergeCell ref="A789:B789"/>
    <mergeCell ref="A793:B793"/>
    <mergeCell ref="A794:B794"/>
    <mergeCell ref="A795:B795"/>
    <mergeCell ref="A796:B796"/>
    <mergeCell ref="A716:B716"/>
    <mergeCell ref="A717:B717"/>
    <mergeCell ref="A718:B718"/>
    <mergeCell ref="A719:B719"/>
    <mergeCell ref="A722:B722"/>
    <mergeCell ref="A723:B723"/>
    <mergeCell ref="A730:B730"/>
    <mergeCell ref="A731:B731"/>
    <mergeCell ref="A764:B764"/>
    <mergeCell ref="A707:B707"/>
    <mergeCell ref="A708:B708"/>
    <mergeCell ref="A709:B709"/>
    <mergeCell ref="A710:B710"/>
    <mergeCell ref="A711:B711"/>
    <mergeCell ref="A712:B712"/>
    <mergeCell ref="A713:B713"/>
    <mergeCell ref="A714:B714"/>
    <mergeCell ref="A715:B715"/>
    <mergeCell ref="A698:B698"/>
    <mergeCell ref="A699:B699"/>
    <mergeCell ref="A700:B700"/>
    <mergeCell ref="A701:B701"/>
    <mergeCell ref="A702:B702"/>
    <mergeCell ref="A703:B703"/>
    <mergeCell ref="A704:B704"/>
    <mergeCell ref="A705:B705"/>
    <mergeCell ref="A706:B706"/>
    <mergeCell ref="A666:B666"/>
    <mergeCell ref="A667:B667"/>
    <mergeCell ref="A674:B674"/>
    <mergeCell ref="A681:B681"/>
    <mergeCell ref="A682:B682"/>
    <mergeCell ref="A690:B690"/>
    <mergeCell ref="A691:B691"/>
    <mergeCell ref="A695:B695"/>
    <mergeCell ref="A696:B696"/>
    <mergeCell ref="A625:B625"/>
    <mergeCell ref="A626:B626"/>
    <mergeCell ref="A639:B639"/>
    <mergeCell ref="A640:B640"/>
    <mergeCell ref="A642:B642"/>
    <mergeCell ref="A651:B651"/>
    <mergeCell ref="A652:B652"/>
    <mergeCell ref="A658:B658"/>
    <mergeCell ref="A659:B659"/>
    <mergeCell ref="A559:B559"/>
    <mergeCell ref="A560:B560"/>
    <mergeCell ref="A561:B561"/>
    <mergeCell ref="A564:B564"/>
    <mergeCell ref="A565:B565"/>
    <mergeCell ref="A596:B596"/>
    <mergeCell ref="A597:B597"/>
    <mergeCell ref="A613:B613"/>
    <mergeCell ref="A614:B614"/>
    <mergeCell ref="A550:B550"/>
    <mergeCell ref="A551:B551"/>
    <mergeCell ref="A552:B552"/>
    <mergeCell ref="A553:B553"/>
    <mergeCell ref="A554:B554"/>
    <mergeCell ref="A555:B555"/>
    <mergeCell ref="A556:B556"/>
    <mergeCell ref="A557:B557"/>
    <mergeCell ref="A558:B558"/>
    <mergeCell ref="A507:B507"/>
    <mergeCell ref="A508:B508"/>
    <mergeCell ref="A517:B517"/>
    <mergeCell ref="A518:B518"/>
    <mergeCell ref="A521:B521"/>
    <mergeCell ref="A522:B522"/>
    <mergeCell ref="A545:B545"/>
    <mergeCell ref="A546:B546"/>
    <mergeCell ref="A549:B549"/>
    <mergeCell ref="A480:B480"/>
    <mergeCell ref="A481:B481"/>
    <mergeCell ref="A482:B482"/>
    <mergeCell ref="A483:B483"/>
    <mergeCell ref="A484:B484"/>
    <mergeCell ref="A485:B485"/>
    <mergeCell ref="A486:B486"/>
    <mergeCell ref="A489:B489"/>
    <mergeCell ref="A490:B490"/>
    <mergeCell ref="A459:B459"/>
    <mergeCell ref="A464:B464"/>
    <mergeCell ref="A465:B465"/>
    <mergeCell ref="A469:B469"/>
    <mergeCell ref="A470:B470"/>
    <mergeCell ref="A474:B474"/>
    <mergeCell ref="A475:B475"/>
    <mergeCell ref="A478:B478"/>
    <mergeCell ref="A479:B479"/>
    <mergeCell ref="A430:B430"/>
    <mergeCell ref="A432:B432"/>
    <mergeCell ref="A433:B433"/>
    <mergeCell ref="A441:B441"/>
    <mergeCell ref="A442:B442"/>
    <mergeCell ref="A447:B447"/>
    <mergeCell ref="A448:B448"/>
    <mergeCell ref="A453:B453"/>
    <mergeCell ref="A458:B458"/>
    <mergeCell ref="A376:B376"/>
    <mergeCell ref="A397:B397"/>
    <mergeCell ref="A398:B398"/>
    <mergeCell ref="A407:B407"/>
    <mergeCell ref="A408:B408"/>
    <mergeCell ref="A419:B419"/>
    <mergeCell ref="A420:B420"/>
    <mergeCell ref="A426:B426"/>
    <mergeCell ref="A427:B427"/>
    <mergeCell ref="A365:B365"/>
    <mergeCell ref="A366:B366"/>
    <mergeCell ref="A367:B367"/>
    <mergeCell ref="A368:B368"/>
    <mergeCell ref="A369:B369"/>
    <mergeCell ref="A370:B370"/>
    <mergeCell ref="A371:B371"/>
    <mergeCell ref="A372:B372"/>
    <mergeCell ref="A375:B375"/>
    <mergeCell ref="A356:B356"/>
    <mergeCell ref="A357:B357"/>
    <mergeCell ref="A358:B358"/>
    <mergeCell ref="A359:B359"/>
    <mergeCell ref="A360:B360"/>
    <mergeCell ref="A361:B361"/>
    <mergeCell ref="A362:B362"/>
    <mergeCell ref="A363:B363"/>
    <mergeCell ref="A364:B364"/>
    <mergeCell ref="A347:B347"/>
    <mergeCell ref="A348:B348"/>
    <mergeCell ref="A349:B349"/>
    <mergeCell ref="A350:B350"/>
    <mergeCell ref="A351:B351"/>
    <mergeCell ref="A352:B352"/>
    <mergeCell ref="A353:B353"/>
    <mergeCell ref="A354:B354"/>
    <mergeCell ref="A355:B355"/>
    <mergeCell ref="A298:B298"/>
    <mergeCell ref="A301:B301"/>
    <mergeCell ref="A302:B302"/>
    <mergeCell ref="A321:B321"/>
    <mergeCell ref="A322:B322"/>
    <mergeCell ref="A338:B338"/>
    <mergeCell ref="A339:B339"/>
    <mergeCell ref="A345:B345"/>
    <mergeCell ref="A346:B346"/>
    <mergeCell ref="A284:B284"/>
    <mergeCell ref="A287:B287"/>
    <mergeCell ref="A288:B288"/>
    <mergeCell ref="A292:B292"/>
    <mergeCell ref="A293:B293"/>
    <mergeCell ref="A294:B294"/>
    <mergeCell ref="A295:B295"/>
    <mergeCell ref="A296:B296"/>
    <mergeCell ref="A297:B297"/>
    <mergeCell ref="A222:B222"/>
    <mergeCell ref="A223:B223"/>
    <mergeCell ref="A247:B247"/>
    <mergeCell ref="A248:B248"/>
    <mergeCell ref="A266:B266"/>
    <mergeCell ref="A267:B267"/>
    <mergeCell ref="A275:B275"/>
    <mergeCell ref="A276:B276"/>
    <mergeCell ref="A283:B283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195:B195"/>
    <mergeCell ref="A201:B201"/>
    <mergeCell ref="A202:B202"/>
    <mergeCell ref="A205:B205"/>
    <mergeCell ref="A206:B206"/>
    <mergeCell ref="A207:B207"/>
    <mergeCell ref="A208:B208"/>
    <mergeCell ref="A209:B209"/>
    <mergeCell ref="A210:B210"/>
    <mergeCell ref="A134:B134"/>
    <mergeCell ref="A155:B155"/>
    <mergeCell ref="A156:B156"/>
    <mergeCell ref="A178:B178"/>
    <mergeCell ref="A179:B179"/>
    <mergeCell ref="A186:B186"/>
    <mergeCell ref="A189:B189"/>
    <mergeCell ref="A190:B190"/>
    <mergeCell ref="A194:B194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3:B13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96:B96"/>
    <mergeCell ref="A97:B97"/>
    <mergeCell ref="A102:B102"/>
    <mergeCell ref="A103:B103"/>
    <mergeCell ref="A108:B108"/>
    <mergeCell ref="A109:B109"/>
    <mergeCell ref="A111:B111"/>
    <mergeCell ref="A112:B112"/>
    <mergeCell ref="A113:B113"/>
    <mergeCell ref="A63:B63"/>
    <mergeCell ref="A71:B71"/>
    <mergeCell ref="A72:B72"/>
    <mergeCell ref="A78:B78"/>
    <mergeCell ref="A79:B79"/>
    <mergeCell ref="A85:B85"/>
    <mergeCell ref="A86:B86"/>
    <mergeCell ref="A91:B91"/>
    <mergeCell ref="A92:B92"/>
    <mergeCell ref="A10:B10"/>
    <mergeCell ref="A11:B11"/>
    <mergeCell ref="A12:B12"/>
    <mergeCell ref="A13:B13"/>
    <mergeCell ref="A16:B16"/>
    <mergeCell ref="A17:B17"/>
    <mergeCell ref="A56:B56"/>
    <mergeCell ref="A57:B57"/>
    <mergeCell ref="A62:B62"/>
    <mergeCell ref="A3:B3"/>
    <mergeCell ref="A7:B7"/>
    <mergeCell ref="A2:E2"/>
    <mergeCell ref="C3:C5"/>
    <mergeCell ref="D3:D5"/>
    <mergeCell ref="E3:E5"/>
    <mergeCell ref="A6:B6"/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Footer>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1C29C-6402-4D23-BAFB-0D71D5734684}">
  <sheetPr>
    <tabColor rgb="FF92D050"/>
    <pageSetUpPr fitToPage="1"/>
  </sheetPr>
  <dimension ref="A1:I19"/>
  <sheetViews>
    <sheetView tabSelected="1" workbookViewId="0">
      <selection activeCell="B6" sqref="B6"/>
    </sheetView>
  </sheetViews>
  <sheetFormatPr defaultRowHeight="12.75" x14ac:dyDescent="0.2"/>
  <cols>
    <col min="1" max="1" width="9.140625" style="15"/>
    <col min="2" max="2" width="38.5703125" style="15" customWidth="1"/>
    <col min="3" max="3" width="16.42578125" style="15" customWidth="1"/>
    <col min="4" max="257" width="9.140625" style="15"/>
    <col min="258" max="258" width="38.5703125" style="15" customWidth="1"/>
    <col min="259" max="259" width="16.42578125" style="15" customWidth="1"/>
    <col min="260" max="513" width="9.140625" style="15"/>
    <col min="514" max="514" width="38.5703125" style="15" customWidth="1"/>
    <col min="515" max="515" width="16.42578125" style="15" customWidth="1"/>
    <col min="516" max="769" width="9.140625" style="15"/>
    <col min="770" max="770" width="38.5703125" style="15" customWidth="1"/>
    <col min="771" max="771" width="16.42578125" style="15" customWidth="1"/>
    <col min="772" max="1025" width="9.140625" style="15"/>
    <col min="1026" max="1026" width="38.5703125" style="15" customWidth="1"/>
    <col min="1027" max="1027" width="16.42578125" style="15" customWidth="1"/>
    <col min="1028" max="1281" width="9.140625" style="15"/>
    <col min="1282" max="1282" width="38.5703125" style="15" customWidth="1"/>
    <col min="1283" max="1283" width="16.42578125" style="15" customWidth="1"/>
    <col min="1284" max="1537" width="9.140625" style="15"/>
    <col min="1538" max="1538" width="38.5703125" style="15" customWidth="1"/>
    <col min="1539" max="1539" width="16.42578125" style="15" customWidth="1"/>
    <col min="1540" max="1793" width="9.140625" style="15"/>
    <col min="1794" max="1794" width="38.5703125" style="15" customWidth="1"/>
    <col min="1795" max="1795" width="16.42578125" style="15" customWidth="1"/>
    <col min="1796" max="2049" width="9.140625" style="15"/>
    <col min="2050" max="2050" width="38.5703125" style="15" customWidth="1"/>
    <col min="2051" max="2051" width="16.42578125" style="15" customWidth="1"/>
    <col min="2052" max="2305" width="9.140625" style="15"/>
    <col min="2306" max="2306" width="38.5703125" style="15" customWidth="1"/>
    <col min="2307" max="2307" width="16.42578125" style="15" customWidth="1"/>
    <col min="2308" max="2561" width="9.140625" style="15"/>
    <col min="2562" max="2562" width="38.5703125" style="15" customWidth="1"/>
    <col min="2563" max="2563" width="16.42578125" style="15" customWidth="1"/>
    <col min="2564" max="2817" width="9.140625" style="15"/>
    <col min="2818" max="2818" width="38.5703125" style="15" customWidth="1"/>
    <col min="2819" max="2819" width="16.42578125" style="15" customWidth="1"/>
    <col min="2820" max="3073" width="9.140625" style="15"/>
    <col min="3074" max="3074" width="38.5703125" style="15" customWidth="1"/>
    <col min="3075" max="3075" width="16.42578125" style="15" customWidth="1"/>
    <col min="3076" max="3329" width="9.140625" style="15"/>
    <col min="3330" max="3330" width="38.5703125" style="15" customWidth="1"/>
    <col min="3331" max="3331" width="16.42578125" style="15" customWidth="1"/>
    <col min="3332" max="3585" width="9.140625" style="15"/>
    <col min="3586" max="3586" width="38.5703125" style="15" customWidth="1"/>
    <col min="3587" max="3587" width="16.42578125" style="15" customWidth="1"/>
    <col min="3588" max="3841" width="9.140625" style="15"/>
    <col min="3842" max="3842" width="38.5703125" style="15" customWidth="1"/>
    <col min="3843" max="3843" width="16.42578125" style="15" customWidth="1"/>
    <col min="3844" max="4097" width="9.140625" style="15"/>
    <col min="4098" max="4098" width="38.5703125" style="15" customWidth="1"/>
    <col min="4099" max="4099" width="16.42578125" style="15" customWidth="1"/>
    <col min="4100" max="4353" width="9.140625" style="15"/>
    <col min="4354" max="4354" width="38.5703125" style="15" customWidth="1"/>
    <col min="4355" max="4355" width="16.42578125" style="15" customWidth="1"/>
    <col min="4356" max="4609" width="9.140625" style="15"/>
    <col min="4610" max="4610" width="38.5703125" style="15" customWidth="1"/>
    <col min="4611" max="4611" width="16.42578125" style="15" customWidth="1"/>
    <col min="4612" max="4865" width="9.140625" style="15"/>
    <col min="4866" max="4866" width="38.5703125" style="15" customWidth="1"/>
    <col min="4867" max="4867" width="16.42578125" style="15" customWidth="1"/>
    <col min="4868" max="5121" width="9.140625" style="15"/>
    <col min="5122" max="5122" width="38.5703125" style="15" customWidth="1"/>
    <col min="5123" max="5123" width="16.42578125" style="15" customWidth="1"/>
    <col min="5124" max="5377" width="9.140625" style="15"/>
    <col min="5378" max="5378" width="38.5703125" style="15" customWidth="1"/>
    <col min="5379" max="5379" width="16.42578125" style="15" customWidth="1"/>
    <col min="5380" max="5633" width="9.140625" style="15"/>
    <col min="5634" max="5634" width="38.5703125" style="15" customWidth="1"/>
    <col min="5635" max="5635" width="16.42578125" style="15" customWidth="1"/>
    <col min="5636" max="5889" width="9.140625" style="15"/>
    <col min="5890" max="5890" width="38.5703125" style="15" customWidth="1"/>
    <col min="5891" max="5891" width="16.42578125" style="15" customWidth="1"/>
    <col min="5892" max="6145" width="9.140625" style="15"/>
    <col min="6146" max="6146" width="38.5703125" style="15" customWidth="1"/>
    <col min="6147" max="6147" width="16.42578125" style="15" customWidth="1"/>
    <col min="6148" max="6401" width="9.140625" style="15"/>
    <col min="6402" max="6402" width="38.5703125" style="15" customWidth="1"/>
    <col min="6403" max="6403" width="16.42578125" style="15" customWidth="1"/>
    <col min="6404" max="6657" width="9.140625" style="15"/>
    <col min="6658" max="6658" width="38.5703125" style="15" customWidth="1"/>
    <col min="6659" max="6659" width="16.42578125" style="15" customWidth="1"/>
    <col min="6660" max="6913" width="9.140625" style="15"/>
    <col min="6914" max="6914" width="38.5703125" style="15" customWidth="1"/>
    <col min="6915" max="6915" width="16.42578125" style="15" customWidth="1"/>
    <col min="6916" max="7169" width="9.140625" style="15"/>
    <col min="7170" max="7170" width="38.5703125" style="15" customWidth="1"/>
    <col min="7171" max="7171" width="16.42578125" style="15" customWidth="1"/>
    <col min="7172" max="7425" width="9.140625" style="15"/>
    <col min="7426" max="7426" width="38.5703125" style="15" customWidth="1"/>
    <col min="7427" max="7427" width="16.42578125" style="15" customWidth="1"/>
    <col min="7428" max="7681" width="9.140625" style="15"/>
    <col min="7682" max="7682" width="38.5703125" style="15" customWidth="1"/>
    <col min="7683" max="7683" width="16.42578125" style="15" customWidth="1"/>
    <col min="7684" max="7937" width="9.140625" style="15"/>
    <col min="7938" max="7938" width="38.5703125" style="15" customWidth="1"/>
    <col min="7939" max="7939" width="16.42578125" style="15" customWidth="1"/>
    <col min="7940" max="8193" width="9.140625" style="15"/>
    <col min="8194" max="8194" width="38.5703125" style="15" customWidth="1"/>
    <col min="8195" max="8195" width="16.42578125" style="15" customWidth="1"/>
    <col min="8196" max="8449" width="9.140625" style="15"/>
    <col min="8450" max="8450" width="38.5703125" style="15" customWidth="1"/>
    <col min="8451" max="8451" width="16.42578125" style="15" customWidth="1"/>
    <col min="8452" max="8705" width="9.140625" style="15"/>
    <col min="8706" max="8706" width="38.5703125" style="15" customWidth="1"/>
    <col min="8707" max="8707" width="16.42578125" style="15" customWidth="1"/>
    <col min="8708" max="8961" width="9.140625" style="15"/>
    <col min="8962" max="8962" width="38.5703125" style="15" customWidth="1"/>
    <col min="8963" max="8963" width="16.42578125" style="15" customWidth="1"/>
    <col min="8964" max="9217" width="9.140625" style="15"/>
    <col min="9218" max="9218" width="38.5703125" style="15" customWidth="1"/>
    <col min="9219" max="9219" width="16.42578125" style="15" customWidth="1"/>
    <col min="9220" max="9473" width="9.140625" style="15"/>
    <col min="9474" max="9474" width="38.5703125" style="15" customWidth="1"/>
    <col min="9475" max="9475" width="16.42578125" style="15" customWidth="1"/>
    <col min="9476" max="9729" width="9.140625" style="15"/>
    <col min="9730" max="9730" width="38.5703125" style="15" customWidth="1"/>
    <col min="9731" max="9731" width="16.42578125" style="15" customWidth="1"/>
    <col min="9732" max="9985" width="9.140625" style="15"/>
    <col min="9986" max="9986" width="38.5703125" style="15" customWidth="1"/>
    <col min="9987" max="9987" width="16.42578125" style="15" customWidth="1"/>
    <col min="9988" max="10241" width="9.140625" style="15"/>
    <col min="10242" max="10242" width="38.5703125" style="15" customWidth="1"/>
    <col min="10243" max="10243" width="16.42578125" style="15" customWidth="1"/>
    <col min="10244" max="10497" width="9.140625" style="15"/>
    <col min="10498" max="10498" width="38.5703125" style="15" customWidth="1"/>
    <col min="10499" max="10499" width="16.42578125" style="15" customWidth="1"/>
    <col min="10500" max="10753" width="9.140625" style="15"/>
    <col min="10754" max="10754" width="38.5703125" style="15" customWidth="1"/>
    <col min="10755" max="10755" width="16.42578125" style="15" customWidth="1"/>
    <col min="10756" max="11009" width="9.140625" style="15"/>
    <col min="11010" max="11010" width="38.5703125" style="15" customWidth="1"/>
    <col min="11011" max="11011" width="16.42578125" style="15" customWidth="1"/>
    <col min="11012" max="11265" width="9.140625" style="15"/>
    <col min="11266" max="11266" width="38.5703125" style="15" customWidth="1"/>
    <col min="11267" max="11267" width="16.42578125" style="15" customWidth="1"/>
    <col min="11268" max="11521" width="9.140625" style="15"/>
    <col min="11522" max="11522" width="38.5703125" style="15" customWidth="1"/>
    <col min="11523" max="11523" width="16.42578125" style="15" customWidth="1"/>
    <col min="11524" max="11777" width="9.140625" style="15"/>
    <col min="11778" max="11778" width="38.5703125" style="15" customWidth="1"/>
    <col min="11779" max="11779" width="16.42578125" style="15" customWidth="1"/>
    <col min="11780" max="12033" width="9.140625" style="15"/>
    <col min="12034" max="12034" width="38.5703125" style="15" customWidth="1"/>
    <col min="12035" max="12035" width="16.42578125" style="15" customWidth="1"/>
    <col min="12036" max="12289" width="9.140625" style="15"/>
    <col min="12290" max="12290" width="38.5703125" style="15" customWidth="1"/>
    <col min="12291" max="12291" width="16.42578125" style="15" customWidth="1"/>
    <col min="12292" max="12545" width="9.140625" style="15"/>
    <col min="12546" max="12546" width="38.5703125" style="15" customWidth="1"/>
    <col min="12547" max="12547" width="16.42578125" style="15" customWidth="1"/>
    <col min="12548" max="12801" width="9.140625" style="15"/>
    <col min="12802" max="12802" width="38.5703125" style="15" customWidth="1"/>
    <col min="12803" max="12803" width="16.42578125" style="15" customWidth="1"/>
    <col min="12804" max="13057" width="9.140625" style="15"/>
    <col min="13058" max="13058" width="38.5703125" style="15" customWidth="1"/>
    <col min="13059" max="13059" width="16.42578125" style="15" customWidth="1"/>
    <col min="13060" max="13313" width="9.140625" style="15"/>
    <col min="13314" max="13314" width="38.5703125" style="15" customWidth="1"/>
    <col min="13315" max="13315" width="16.42578125" style="15" customWidth="1"/>
    <col min="13316" max="13569" width="9.140625" style="15"/>
    <col min="13570" max="13570" width="38.5703125" style="15" customWidth="1"/>
    <col min="13571" max="13571" width="16.42578125" style="15" customWidth="1"/>
    <col min="13572" max="13825" width="9.140625" style="15"/>
    <col min="13826" max="13826" width="38.5703125" style="15" customWidth="1"/>
    <col min="13827" max="13827" width="16.42578125" style="15" customWidth="1"/>
    <col min="13828" max="14081" width="9.140625" style="15"/>
    <col min="14082" max="14082" width="38.5703125" style="15" customWidth="1"/>
    <col min="14083" max="14083" width="16.42578125" style="15" customWidth="1"/>
    <col min="14084" max="14337" width="9.140625" style="15"/>
    <col min="14338" max="14338" width="38.5703125" style="15" customWidth="1"/>
    <col min="14339" max="14339" width="16.42578125" style="15" customWidth="1"/>
    <col min="14340" max="14593" width="9.140625" style="15"/>
    <col min="14594" max="14594" width="38.5703125" style="15" customWidth="1"/>
    <col min="14595" max="14595" width="16.42578125" style="15" customWidth="1"/>
    <col min="14596" max="14849" width="9.140625" style="15"/>
    <col min="14850" max="14850" width="38.5703125" style="15" customWidth="1"/>
    <col min="14851" max="14851" width="16.42578125" style="15" customWidth="1"/>
    <col min="14852" max="15105" width="9.140625" style="15"/>
    <col min="15106" max="15106" width="38.5703125" style="15" customWidth="1"/>
    <col min="15107" max="15107" width="16.42578125" style="15" customWidth="1"/>
    <col min="15108" max="15361" width="9.140625" style="15"/>
    <col min="15362" max="15362" width="38.5703125" style="15" customWidth="1"/>
    <col min="15363" max="15363" width="16.42578125" style="15" customWidth="1"/>
    <col min="15364" max="15617" width="9.140625" style="15"/>
    <col min="15618" max="15618" width="38.5703125" style="15" customWidth="1"/>
    <col min="15619" max="15619" width="16.42578125" style="15" customWidth="1"/>
    <col min="15620" max="15873" width="9.140625" style="15"/>
    <col min="15874" max="15874" width="38.5703125" style="15" customWidth="1"/>
    <col min="15875" max="15875" width="16.42578125" style="15" customWidth="1"/>
    <col min="15876" max="16129" width="9.140625" style="15"/>
    <col min="16130" max="16130" width="38.5703125" style="15" customWidth="1"/>
    <col min="16131" max="16131" width="16.42578125" style="15" customWidth="1"/>
    <col min="16132" max="16384" width="9.140625" style="15"/>
  </cols>
  <sheetData>
    <row r="1" spans="1:9" ht="14.25" x14ac:dyDescent="0.2">
      <c r="A1" s="233" t="s">
        <v>1019</v>
      </c>
      <c r="B1" s="233"/>
      <c r="C1" s="233"/>
      <c r="D1" s="233"/>
      <c r="E1" s="233"/>
      <c r="F1" s="233"/>
      <c r="G1" s="233"/>
      <c r="H1" s="233"/>
      <c r="I1" s="233"/>
    </row>
    <row r="2" spans="1:9" ht="14.25" x14ac:dyDescent="0.2">
      <c r="A2" s="189"/>
      <c r="B2" s="189"/>
      <c r="C2" s="189"/>
      <c r="D2" s="189"/>
      <c r="E2" s="189"/>
      <c r="F2" s="189"/>
      <c r="G2" s="189"/>
      <c r="H2" s="189"/>
      <c r="I2" s="9"/>
    </row>
    <row r="3" spans="1:9" ht="84.75" customHeight="1" x14ac:dyDescent="0.2">
      <c r="A3" s="234" t="s">
        <v>1022</v>
      </c>
      <c r="B3" s="234"/>
      <c r="C3" s="234"/>
      <c r="D3" s="234"/>
      <c r="E3" s="234"/>
      <c r="F3" s="234"/>
      <c r="G3" s="234"/>
      <c r="H3" s="234"/>
      <c r="I3" s="234"/>
    </row>
    <row r="4" spans="1:9" ht="14.25" x14ac:dyDescent="0.2">
      <c r="A4" s="189"/>
      <c r="B4" s="189"/>
      <c r="C4" s="189"/>
      <c r="D4" s="189"/>
      <c r="E4" s="189"/>
      <c r="F4" s="189"/>
      <c r="G4" s="189"/>
      <c r="H4" s="189"/>
      <c r="I4" s="9"/>
    </row>
    <row r="5" spans="1:9" ht="14.25" x14ac:dyDescent="0.2">
      <c r="A5" s="233" t="s">
        <v>1020</v>
      </c>
      <c r="B5" s="233"/>
      <c r="C5" s="233"/>
      <c r="D5" s="233"/>
      <c r="E5" s="233"/>
      <c r="F5" s="233"/>
      <c r="G5" s="233"/>
      <c r="H5" s="233"/>
      <c r="I5" s="233"/>
    </row>
    <row r="6" spans="1:9" ht="14.25" x14ac:dyDescent="0.2">
      <c r="A6" s="189"/>
      <c r="B6" s="189"/>
      <c r="C6" s="189"/>
      <c r="D6" s="189"/>
      <c r="E6" s="189"/>
      <c r="F6" s="189"/>
      <c r="G6" s="189"/>
      <c r="H6" s="189"/>
      <c r="I6" s="9"/>
    </row>
    <row r="7" spans="1:9" ht="39" customHeight="1" x14ac:dyDescent="0.2">
      <c r="A7" s="234" t="s">
        <v>1023</v>
      </c>
      <c r="B7" s="234"/>
      <c r="C7" s="234"/>
      <c r="D7" s="234"/>
      <c r="E7" s="234"/>
      <c r="F7" s="234"/>
      <c r="G7" s="234"/>
      <c r="H7" s="234"/>
      <c r="I7" s="234"/>
    </row>
    <row r="8" spans="1:9" ht="36.75" customHeight="1" x14ac:dyDescent="0.2">
      <c r="A8" s="234" t="s">
        <v>1024</v>
      </c>
      <c r="B8" s="234"/>
      <c r="C8" s="234"/>
      <c r="D8" s="234"/>
      <c r="E8" s="234"/>
      <c r="F8" s="234"/>
      <c r="G8" s="234"/>
      <c r="H8" s="234"/>
      <c r="I8" s="234"/>
    </row>
    <row r="9" spans="1:9" ht="14.25" x14ac:dyDescent="0.2">
      <c r="A9" s="189"/>
      <c r="B9" s="189"/>
      <c r="C9" s="189"/>
      <c r="D9" s="189"/>
      <c r="E9" s="189"/>
      <c r="F9" s="189"/>
      <c r="G9" s="189"/>
      <c r="H9" s="189"/>
      <c r="I9" s="9"/>
    </row>
    <row r="10" spans="1:9" ht="14.25" x14ac:dyDescent="0.2">
      <c r="A10" s="189"/>
      <c r="B10" s="189"/>
      <c r="C10" s="189"/>
      <c r="D10" s="189"/>
      <c r="E10" s="189"/>
      <c r="F10" s="189"/>
      <c r="G10" s="189"/>
      <c r="H10" s="189"/>
      <c r="I10" s="9"/>
    </row>
    <row r="11" spans="1:9" ht="14.25" x14ac:dyDescent="0.2">
      <c r="A11" s="189"/>
      <c r="B11" s="189"/>
      <c r="C11" s="189"/>
      <c r="D11" s="189"/>
      <c r="E11" s="189"/>
      <c r="F11" s="189"/>
      <c r="G11" s="189"/>
      <c r="H11" s="189"/>
      <c r="I11" s="9"/>
    </row>
    <row r="12" spans="1:9" ht="14.25" x14ac:dyDescent="0.2">
      <c r="A12" s="189" t="s">
        <v>1025</v>
      </c>
      <c r="B12" s="189"/>
      <c r="C12" s="189"/>
      <c r="D12" s="189"/>
      <c r="E12" s="189" t="s">
        <v>1021</v>
      </c>
      <c r="F12" s="189"/>
      <c r="G12" s="189"/>
      <c r="H12" s="189"/>
      <c r="I12" s="9"/>
    </row>
    <row r="13" spans="1:9" ht="14.25" x14ac:dyDescent="0.2">
      <c r="A13" s="189" t="s">
        <v>1026</v>
      </c>
      <c r="B13" s="189"/>
      <c r="C13" s="189"/>
      <c r="D13" s="189"/>
      <c r="E13" s="189"/>
      <c r="F13" s="189"/>
      <c r="G13" s="189"/>
      <c r="H13" s="189"/>
      <c r="I13" s="9"/>
    </row>
    <row r="14" spans="1:9" ht="14.25" x14ac:dyDescent="0.2">
      <c r="A14" s="189"/>
      <c r="B14" s="189"/>
      <c r="C14" s="189"/>
      <c r="D14" s="189"/>
      <c r="E14" s="189" t="s">
        <v>1029</v>
      </c>
      <c r="F14" s="189"/>
      <c r="G14" s="189"/>
      <c r="H14" s="189"/>
      <c r="I14" s="9"/>
    </row>
    <row r="15" spans="1:9" ht="14.25" x14ac:dyDescent="0.2">
      <c r="A15" s="189" t="s">
        <v>1027</v>
      </c>
      <c r="B15" s="189"/>
      <c r="C15" s="189"/>
      <c r="D15" s="189"/>
      <c r="E15" s="189"/>
      <c r="F15" s="189"/>
      <c r="G15" s="189"/>
      <c r="H15" s="189"/>
      <c r="I15" s="9"/>
    </row>
    <row r="16" spans="1:9" ht="14.25" x14ac:dyDescent="0.2">
      <c r="A16" s="189"/>
      <c r="B16" s="189"/>
      <c r="C16" s="189"/>
      <c r="D16" s="189"/>
      <c r="E16" s="189"/>
      <c r="F16" s="189"/>
      <c r="G16" s="189"/>
      <c r="H16" s="189"/>
      <c r="I16" s="9"/>
    </row>
    <row r="17" spans="1:9" x14ac:dyDescent="0.2">
      <c r="A17" s="190"/>
      <c r="B17" s="190"/>
      <c r="C17" s="9"/>
      <c r="D17" s="9"/>
      <c r="E17" s="9"/>
      <c r="F17" s="9"/>
      <c r="G17" s="9"/>
      <c r="H17" s="9"/>
      <c r="I17" s="9"/>
    </row>
    <row r="18" spans="1:9" x14ac:dyDescent="0.2">
      <c r="A18" s="9"/>
      <c r="B18" s="9"/>
      <c r="C18" s="9"/>
      <c r="D18" s="9"/>
      <c r="E18" s="9"/>
      <c r="F18" s="9"/>
      <c r="G18" s="9"/>
      <c r="H18" s="9"/>
      <c r="I18" s="9"/>
    </row>
    <row r="19" spans="1:9" x14ac:dyDescent="0.2">
      <c r="A19" s="9"/>
      <c r="B19" s="9"/>
      <c r="C19" s="9"/>
      <c r="D19" s="9"/>
      <c r="E19" s="9"/>
      <c r="F19" s="9"/>
      <c r="G19" s="9"/>
      <c r="H19" s="9"/>
      <c r="I19" s="9"/>
    </row>
  </sheetData>
  <mergeCells count="5">
    <mergeCell ref="A1:I1"/>
    <mergeCell ref="A3:I3"/>
    <mergeCell ref="A5:I5"/>
    <mergeCell ref="A7:I7"/>
    <mergeCell ref="A8:I8"/>
  </mergeCells>
  <pageMargins left="0.7" right="0.7" top="0.75" bottom="0.75" header="0.3" footer="0.3"/>
  <pageSetup paperSize="9" scale="7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1. Opći dio-sažetak</vt:lpstr>
      <vt:lpstr>2.Opći-ekonomska klas.</vt:lpstr>
      <vt:lpstr>3. Opći-izvori</vt:lpstr>
      <vt:lpstr>4.Opći funkcijska klas.</vt:lpstr>
      <vt:lpstr>5.Račun financiranja-ekon.klas.</vt:lpstr>
      <vt:lpstr>6.Račun financiranja-izvori</vt:lpstr>
      <vt:lpstr>7.Posebni-organizacijski</vt:lpstr>
      <vt:lpstr>8.Posebni-programski</vt:lpstr>
      <vt:lpstr>9. Ostalo</vt:lpstr>
      <vt:lpstr>'2.Opći-ekonomska klas.'!Ispis_naslova</vt:lpstr>
      <vt:lpstr>'3. Opći-izvori'!Ispis_naslova</vt:lpstr>
      <vt:lpstr>'8.Posebni-programski'!Ispis_naslova</vt:lpstr>
      <vt:lpstr>'1. Opći dio-sažetak'!Podrucje_ispisa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Antonio Bebek</cp:lastModifiedBy>
  <cp:lastPrinted>2026-05-22T08:38:13Z</cp:lastPrinted>
  <dcterms:created xsi:type="dcterms:W3CDTF">2026-05-21T10:14:50Z</dcterms:created>
  <dcterms:modified xsi:type="dcterms:W3CDTF">2026-07-16T07:16:27Z</dcterms:modified>
</cp:coreProperties>
</file>